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245" tabRatio="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<sst xmlns="http://schemas.openxmlformats.org/spreadsheetml/2006/main" count="27" uniqueCount="25">
  <si>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Nazwa zakładu budżetowego </t>
  </si>
  <si>
    <t>Klasyfikacja budżetowa</t>
  </si>
  <si>
    <t>Stan środków obrotowych netto na początku okresu sprawozdawczego</t>
  </si>
  <si>
    <t>Przychody</t>
  </si>
  <si>
    <t>Wydatki stanowiące koszty</t>
  </si>
  <si>
    <t>Wpłata do budżetu nadwyżki środków obrotowych</t>
  </si>
  <si>
    <t>Razem</t>
  </si>
  <si>
    <t>w tym:</t>
  </si>
  <si>
    <t>dział</t>
  </si>
  <si>
    <t>rozdział</t>
  </si>
  <si>
    <t>Dofinansowanie z ROPS wg Umowy ROPS.IV.64.2.2015</t>
  </si>
  <si>
    <t>Wpływy z działalności</t>
  </si>
  <si>
    <t>dotacje z budżetu gminy</t>
  </si>
  <si>
    <t>Dofinansowanie z PFRON (art. 26a ustawy o rehabilitacji)</t>
  </si>
  <si>
    <t>Na wynagrodzenia i pochodne od wynagrodzeń</t>
  </si>
  <si>
    <t>Pozostałe wydatki bieżące</t>
  </si>
  <si>
    <t>Inwestycyjne</t>
  </si>
  <si>
    <t>Dotacja samorządu województwa</t>
  </si>
  <si>
    <t>wyposażenie w środki obrotowe</t>
  </si>
  <si>
    <t>Zakład Aktywności zawodowej - plan</t>
  </si>
  <si>
    <t>Wpływy z kar i odszkodowań wynikających z umowy</t>
  </si>
  <si>
    <t>Przychody i koszty samorządowych zakładów budżetowych na 2023 rok</t>
  </si>
  <si>
    <t>podmiotowa</t>
  </si>
  <si>
    <t>Stan środków obrotowych netto na koniec okresu sprawozdawczego       (4+5-13)</t>
  </si>
  <si>
    <t>Zakład Aktywności zawodowej - wykonanie 2023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</si>
</sst>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 &quot;_z_ł_-;_-@_-"/>
    <numFmt numFmtId="167" formatCode="#,##0_ ;\-#,##0\ "/>
    <numFmt numFmtId="168" formatCode="[$-415]dddd\,\ d\ mmmm\ yy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29.140625" style="0" bestFit="1" customWidth="1"/>
    <col min="2" max="2" width="16.8515625" style="0" bestFit="1" customWidth="1"/>
    <col min="3" max="3" width="10.7109375" style="0" customWidth="1"/>
    <col min="4" max="4" width="20.28125" style="0" customWidth="1"/>
    <col min="5" max="5" width="16.8515625" style="0" bestFit="1" customWidth="1"/>
    <col min="6" max="7" width="14.7109375" style="0" customWidth="1"/>
    <col min="8" max="8" width="13.00390625" style="0" customWidth="1"/>
    <col min="9" max="9" width="15.421875" style="0" customWidth="1"/>
    <col min="10" max="10" width="16.8515625" style="0" customWidth="1"/>
    <col min="11" max="12" width="13.57421875" style="0" bestFit="1" customWidth="1"/>
    <col min="13" max="13" width="16.8515625" style="0" bestFit="1" customWidth="1"/>
    <col min="14" max="14" width="15.57421875" style="0" bestFit="1" customWidth="1"/>
    <col min="15" max="15" width="13.57421875" style="0" bestFit="1" customWidth="1"/>
    <col min="16" max="16" width="14.7109375" style="0" customWidth="1"/>
    <col min="17" max="17" width="13.8515625" style="0" customWidth="1"/>
    <col min="18" max="18" width="22.57421875" style="0" customWidth="1"/>
  </cols>
  <sheetData>
    <row r="1" spans="1:18" ht="18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3" spans="1:18" s="4" customFormat="1" ht="18" customHeight="1">
      <c r="A3" s="1" t="s">
        <v>0</v>
      </c>
      <c r="B3" s="28" t="s">
        <v>1</v>
      </c>
      <c r="C3" s="28"/>
      <c r="D3" s="31" t="s">
        <v>2</v>
      </c>
      <c r="E3" s="2" t="s">
        <v>3</v>
      </c>
      <c r="F3" s="2"/>
      <c r="G3" s="2"/>
      <c r="H3" s="2"/>
      <c r="I3" s="2"/>
      <c r="J3" s="2"/>
      <c r="K3" s="2"/>
      <c r="L3" s="2"/>
      <c r="M3" s="2" t="s">
        <v>4</v>
      </c>
      <c r="N3" s="2"/>
      <c r="O3" s="2"/>
      <c r="P3" s="2"/>
      <c r="Q3" s="3" t="s">
        <v>5</v>
      </c>
      <c r="R3" s="28" t="s">
        <v>23</v>
      </c>
    </row>
    <row r="4" spans="1:18" s="4" customFormat="1" ht="15" customHeight="1">
      <c r="A4" s="1"/>
      <c r="B4" s="28"/>
      <c r="C4" s="28"/>
      <c r="D4" s="31"/>
      <c r="E4" s="30" t="s">
        <v>6</v>
      </c>
      <c r="F4" s="5"/>
      <c r="G4" s="5"/>
      <c r="H4" s="7" t="s">
        <v>7</v>
      </c>
      <c r="I4" s="7"/>
      <c r="J4" s="7"/>
      <c r="K4" s="7"/>
      <c r="L4" s="7"/>
      <c r="M4" s="30" t="s">
        <v>6</v>
      </c>
      <c r="N4" s="6" t="s">
        <v>7</v>
      </c>
      <c r="O4" s="6"/>
      <c r="P4" s="6"/>
      <c r="Q4" s="3"/>
      <c r="R4" s="28"/>
    </row>
    <row r="5" spans="1:18" s="4" customFormat="1" ht="15" customHeight="1">
      <c r="A5" s="1"/>
      <c r="B5" s="29" t="s">
        <v>8</v>
      </c>
      <c r="C5" s="29" t="s">
        <v>9</v>
      </c>
      <c r="D5" s="31"/>
      <c r="E5" s="30"/>
      <c r="F5" s="7" t="s">
        <v>10</v>
      </c>
      <c r="G5" s="8" t="s">
        <v>17</v>
      </c>
      <c r="H5" s="7" t="s">
        <v>11</v>
      </c>
      <c r="I5" s="8" t="s">
        <v>20</v>
      </c>
      <c r="J5" s="1" t="s">
        <v>12</v>
      </c>
      <c r="K5" s="1"/>
      <c r="L5" s="7" t="s">
        <v>13</v>
      </c>
      <c r="M5" s="30"/>
      <c r="N5" s="7" t="s">
        <v>14</v>
      </c>
      <c r="O5" s="9" t="s">
        <v>15</v>
      </c>
      <c r="P5" s="7" t="s">
        <v>16</v>
      </c>
      <c r="Q5" s="3"/>
      <c r="R5" s="28"/>
    </row>
    <row r="6" spans="1:18" s="4" customFormat="1" ht="103.5" customHeight="1">
      <c r="A6" s="1"/>
      <c r="B6" s="29"/>
      <c r="C6" s="29"/>
      <c r="D6" s="31"/>
      <c r="E6" s="30"/>
      <c r="F6" s="7"/>
      <c r="G6" s="10"/>
      <c r="H6" s="7"/>
      <c r="I6" s="10"/>
      <c r="J6" s="11" t="s">
        <v>18</v>
      </c>
      <c r="K6" s="12" t="s">
        <v>22</v>
      </c>
      <c r="L6" s="7"/>
      <c r="M6" s="30"/>
      <c r="N6" s="7"/>
      <c r="O6" s="9"/>
      <c r="P6" s="7"/>
      <c r="Q6" s="3"/>
      <c r="R6" s="28"/>
    </row>
    <row r="7" spans="1:18" s="4" customFormat="1" ht="17.25">
      <c r="A7" s="13">
        <v>1</v>
      </c>
      <c r="B7" s="13">
        <v>2</v>
      </c>
      <c r="C7" s="13">
        <v>3</v>
      </c>
      <c r="D7" s="14">
        <v>4</v>
      </c>
      <c r="E7" s="14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4">
        <v>13</v>
      </c>
      <c r="N7" s="13">
        <v>14</v>
      </c>
      <c r="O7" s="13">
        <v>15</v>
      </c>
      <c r="P7" s="13">
        <v>16</v>
      </c>
      <c r="Q7" s="13">
        <v>17</v>
      </c>
      <c r="R7" s="14">
        <v>18</v>
      </c>
    </row>
    <row r="8" spans="1:18" s="4" customFormat="1" ht="33">
      <c r="A8" s="15" t="s">
        <v>19</v>
      </c>
      <c r="B8" s="16">
        <v>853</v>
      </c>
      <c r="C8" s="16">
        <v>85311</v>
      </c>
      <c r="D8" s="17">
        <v>20000</v>
      </c>
      <c r="E8" s="18">
        <f>F8+G8+H8+I8+J8+K8+L8</f>
        <v>1909864</v>
      </c>
      <c r="F8" s="19">
        <v>672000</v>
      </c>
      <c r="G8" s="19">
        <v>65100</v>
      </c>
      <c r="H8" s="19">
        <v>700000</v>
      </c>
      <c r="I8" s="19">
        <v>0</v>
      </c>
      <c r="J8" s="19">
        <v>0</v>
      </c>
      <c r="K8" s="19">
        <v>127764</v>
      </c>
      <c r="L8" s="19">
        <v>345000</v>
      </c>
      <c r="M8" s="18">
        <f>SUM(N8:P8)</f>
        <v>1909864</v>
      </c>
      <c r="N8" s="19">
        <v>1358319.84</v>
      </c>
      <c r="O8" s="19">
        <v>551544.16</v>
      </c>
      <c r="P8" s="19">
        <v>0</v>
      </c>
      <c r="Q8" s="19">
        <v>0</v>
      </c>
      <c r="R8" s="18">
        <f>D8+E8-M8-Q8</f>
        <v>20000</v>
      </c>
    </row>
    <row r="9" spans="1:18" s="26" customFormat="1" ht="51.75">
      <c r="A9" s="20" t="s">
        <v>24</v>
      </c>
      <c r="B9" s="21">
        <v>853</v>
      </c>
      <c r="C9" s="22">
        <v>85311</v>
      </c>
      <c r="D9" s="23">
        <v>-8887.4</v>
      </c>
      <c r="E9" s="23">
        <f>F9+G9+H9+I9+J9+K9+L9</f>
        <v>1915598.2</v>
      </c>
      <c r="F9" s="24">
        <v>672000</v>
      </c>
      <c r="G9" s="24">
        <v>65100</v>
      </c>
      <c r="H9" s="24">
        <v>708189.86</v>
      </c>
      <c r="I9" s="24">
        <v>0</v>
      </c>
      <c r="J9" s="25">
        <v>0</v>
      </c>
      <c r="K9" s="25">
        <v>127764</v>
      </c>
      <c r="L9" s="25">
        <v>342544.34</v>
      </c>
      <c r="M9" s="23">
        <f>SUM(N9:P9)</f>
        <v>1881499.6199999999</v>
      </c>
      <c r="N9" s="24">
        <v>1353516.66</v>
      </c>
      <c r="O9" s="24">
        <v>527982.96</v>
      </c>
      <c r="P9" s="24">
        <v>0</v>
      </c>
      <c r="Q9" s="23">
        <v>0</v>
      </c>
      <c r="R9" s="23">
        <f>D9+E9-M9</f>
        <v>25211.180000000168</v>
      </c>
    </row>
  </sheetData>
  <sheetProtection selectLockedCells="1" selectUnlockedCells="1"/>
  <mergeCells count="23">
    <mergeCell ref="C5:C6"/>
    <mergeCell ref="M3:P3"/>
    <mergeCell ref="F5:F6"/>
    <mergeCell ref="N4:P4"/>
    <mergeCell ref="I5:I6"/>
    <mergeCell ref="L5:L6"/>
    <mergeCell ref="H5:H6"/>
    <mergeCell ref="A1:R1"/>
    <mergeCell ref="A3:A6"/>
    <mergeCell ref="B3:C4"/>
    <mergeCell ref="D3:D6"/>
    <mergeCell ref="E3:L3"/>
    <mergeCell ref="E4:E6"/>
    <mergeCell ref="N5:N6"/>
    <mergeCell ref="B5:B6"/>
    <mergeCell ref="R3:R6"/>
    <mergeCell ref="O5:O6"/>
    <mergeCell ref="G5:G6"/>
    <mergeCell ref="Q3:Q6"/>
    <mergeCell ref="M4:M6"/>
    <mergeCell ref="P5:P6"/>
    <mergeCell ref="J5:K5"/>
    <mergeCell ref="H4:L4"/>
  </mergeCells>
  <printOptions/>
  <pageMargins left="0.1968503937007874" right="0.11811023622047245" top="0.7480314960629921" bottom="0.7480314960629921" header="0.31496062992125984" footer="0.5118110236220472"/>
  <pageSetup fitToHeight="0" fitToWidth="1" horizontalDpi="600" verticalDpi="600" orientation="landscape" paperSize="9" scale="49" r:id="rId1"/>
  <headerFooter alignWithMargins="0">
    <oddHeader>&amp;RZałącznik Nr 2 do sprawozdania z wykonania budżety Gminy Szprotawa za 2023 rok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2024-03-21T07:01:17Z</cp:lastPrinted>
  <dcterms:created xsi:type="dcterms:W3CDTF">2016-08-02T08:55:09Z</dcterms:created>
  <dcterms:modified xsi:type="dcterms:W3CDTF">2024-03-21T07:01:45Z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