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<sst xmlns="http://schemas.openxmlformats.org/spreadsheetml/2006/main" count="27" uniqueCount="25">
  <si>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</si>
  <si>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</si>
  <si>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</si>
  <si>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</si>
  <si>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</si>
  <si>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</si>
  <si>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</si>
  <si>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</si>
  <si>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Na wynagrodzenia i pochodne od wynagrodzeń</t>
  </si>
  <si>
    <t>Pozostałe wydatki bieżące</t>
  </si>
  <si>
    <t>Inwestycyjne</t>
  </si>
  <si>
    <t>Wpływy z działalności</t>
  </si>
  <si>
    <t>dotacje z budżetu gminy</t>
  </si>
  <si>
    <t>Dofinansowanie z PFRON (art. 26a ustawy o rehabilitacji)</t>
  </si>
  <si>
    <t>dział</t>
  </si>
  <si>
    <t>rozdział</t>
  </si>
  <si>
    <t>Stan środków obrotowych netto na koniec okresu sprawozdawczego       (4+5-10-14)</t>
  </si>
  <si>
    <t>Dofinansowanie z ROPS wg Umowy ROPS.IV.64.2.2015</t>
  </si>
  <si>
    <t xml:space="preserve">przedmiotowa </t>
  </si>
  <si>
    <t>tak po przychodach</t>
  </si>
  <si>
    <t>Dofinansowanie z ROPS 10 %</t>
  </si>
  <si>
    <t>Wykonanie w 2017 r.</t>
  </si>
  <si>
    <t xml:space="preserve"> </t>
  </si>
  <si>
    <t>Przychody i koszty samorządowych zakładów budżetowych w 2017 roku</t>
  </si>
  <si>
    <t>Szprotawski Zakład Aktywności Zawodowej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</si>
</sst>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1" fontId="5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/>
    </xf>
    <xf numFmtId="4" fontId="46" fillId="0" borderId="12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5" fillId="33" borderId="18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 topLeftCell="A1">
      <selection activeCell="E15" sqref="E15"/>
    </sheetView>
  </sheetViews>
  <sheetFormatPr defaultColWidth="9.140625" defaultRowHeight="15"/>
  <cols>
    <col min="1" max="1" width="21.421875" style="0" customWidth="1"/>
    <col min="2" max="2" width="7.421875" style="0" customWidth="1"/>
    <col min="3" max="3" width="6.57421875" style="0" customWidth="1"/>
    <col min="4" max="4" width="14.8515625" style="0" customWidth="1"/>
    <col min="5" max="5" width="13.00390625" style="0" customWidth="1"/>
    <col min="6" max="6" width="14.7109375" style="0" customWidth="1"/>
    <col min="7" max="7" width="13.00390625" style="0" customWidth="1"/>
    <col min="8" max="8" width="11.8515625" style="0" bestFit="1" customWidth="1"/>
    <col min="9" max="9" width="9.7109375" style="0" customWidth="1"/>
    <col min="10" max="10" width="13.28125" style="0" customWidth="1"/>
    <col min="11" max="11" width="13.7109375" style="0" bestFit="1" customWidth="1"/>
    <col min="12" max="13" width="12.00390625" style="0" bestFit="1" customWidth="1"/>
    <col min="14" max="14" width="11.7109375" style="0" customWidth="1"/>
    <col min="15" max="15" width="12.421875" style="0" customWidth="1"/>
    <col min="16" max="16" width="17.421875" style="0" customWidth="1"/>
  </cols>
  <sheetData>
    <row r="1" spans="1:16" ht="1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pans="1:16" ht="29.25" customHeight="1">
      <c r="A3" s="27" t="s">
        <v>0</v>
      </c>
      <c r="B3" s="34" t="s">
        <v>1</v>
      </c>
      <c r="C3" s="35"/>
      <c r="D3" s="31" t="s">
        <v>2</v>
      </c>
      <c r="E3" s="33" t="s">
        <v>3</v>
      </c>
      <c r="F3" s="33"/>
      <c r="G3" s="33"/>
      <c r="H3" s="33"/>
      <c r="I3" s="33"/>
      <c r="J3" s="33"/>
      <c r="K3" s="33" t="s">
        <v>4</v>
      </c>
      <c r="L3" s="33"/>
      <c r="M3" s="33"/>
      <c r="N3" s="33"/>
      <c r="O3" s="40" t="s">
        <v>5</v>
      </c>
      <c r="P3" s="32" t="s">
        <v>16</v>
      </c>
    </row>
    <row r="4" spans="1:16" ht="18" customHeight="1">
      <c r="A4" s="28"/>
      <c r="B4" s="36"/>
      <c r="C4" s="37"/>
      <c r="D4" s="31"/>
      <c r="E4" s="38" t="s">
        <v>6</v>
      </c>
      <c r="F4" s="6"/>
      <c r="G4" s="39" t="s">
        <v>7</v>
      </c>
      <c r="H4" s="39"/>
      <c r="I4" s="39"/>
      <c r="J4" s="39"/>
      <c r="K4" s="48" t="s">
        <v>6</v>
      </c>
      <c r="L4" s="43" t="s">
        <v>7</v>
      </c>
      <c r="M4" s="39"/>
      <c r="N4" s="39"/>
      <c r="O4" s="41"/>
      <c r="P4" s="32"/>
    </row>
    <row r="5" spans="1:16" ht="25.5" customHeight="1">
      <c r="A5" s="29"/>
      <c r="B5" s="54" t="s">
        <v>14</v>
      </c>
      <c r="C5" s="54" t="s">
        <v>15</v>
      </c>
      <c r="D5" s="32"/>
      <c r="E5" s="38"/>
      <c r="F5" s="44" t="s">
        <v>17</v>
      </c>
      <c r="G5" s="46" t="s">
        <v>11</v>
      </c>
      <c r="H5" s="7" t="s">
        <v>12</v>
      </c>
      <c r="I5" s="50" t="s">
        <v>20</v>
      </c>
      <c r="J5" s="46" t="s">
        <v>13</v>
      </c>
      <c r="K5" s="49"/>
      <c r="L5" s="46" t="s">
        <v>8</v>
      </c>
      <c r="M5" s="56" t="s">
        <v>9</v>
      </c>
      <c r="N5" s="46" t="s">
        <v>10</v>
      </c>
      <c r="O5" s="41"/>
      <c r="P5" s="32"/>
    </row>
    <row r="6" spans="1:16" ht="35.25" customHeight="1">
      <c r="A6" s="30"/>
      <c r="B6" s="55"/>
      <c r="C6" s="55"/>
      <c r="D6" s="32"/>
      <c r="E6" s="38"/>
      <c r="F6" s="45"/>
      <c r="G6" s="47"/>
      <c r="H6" s="7" t="s">
        <v>18</v>
      </c>
      <c r="I6" s="51"/>
      <c r="J6" s="47"/>
      <c r="K6" s="49"/>
      <c r="L6" s="47"/>
      <c r="M6" s="56"/>
      <c r="N6" s="47"/>
      <c r="O6" s="42"/>
      <c r="P6" s="32"/>
    </row>
    <row r="7" spans="1:16" s="21" customFormat="1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2">
        <v>11</v>
      </c>
      <c r="L7" s="20">
        <v>12</v>
      </c>
      <c r="M7" s="20">
        <v>12</v>
      </c>
      <c r="N7" s="20">
        <v>14</v>
      </c>
      <c r="O7" s="19">
        <v>15</v>
      </c>
      <c r="P7" s="19">
        <v>16</v>
      </c>
    </row>
    <row r="8" spans="1:16" ht="42.75">
      <c r="A8" s="4" t="s">
        <v>24</v>
      </c>
      <c r="B8" s="9">
        <v>853</v>
      </c>
      <c r="C8" s="10">
        <v>85311</v>
      </c>
      <c r="D8" s="11">
        <v>0</v>
      </c>
      <c r="E8" s="12">
        <f>F8+G8+H8+I8+J8</f>
        <v>1219926.95</v>
      </c>
      <c r="F8" s="13">
        <v>388500</v>
      </c>
      <c r="G8" s="13">
        <v>386000</v>
      </c>
      <c r="H8" s="14">
        <v>107176</v>
      </c>
      <c r="I8" s="14">
        <v>38850</v>
      </c>
      <c r="J8" s="14">
        <v>299400.95</v>
      </c>
      <c r="K8" s="12">
        <f>SUM(L8:N8)</f>
        <v>1219926.95</v>
      </c>
      <c r="L8" s="13">
        <v>748923.11</v>
      </c>
      <c r="M8" s="13">
        <v>471003.84</v>
      </c>
      <c r="N8" s="13">
        <v>0</v>
      </c>
      <c r="O8" s="12">
        <v>0</v>
      </c>
      <c r="P8" s="5">
        <f>D8+E8-K8-O8</f>
        <v>0</v>
      </c>
    </row>
    <row r="9" spans="1:16" s="1" customFormat="1" ht="15" hidden="1">
      <c r="A9" s="52" t="s">
        <v>19</v>
      </c>
      <c r="B9" s="52"/>
      <c r="C9" s="52"/>
      <c r="D9" s="53"/>
      <c r="E9" s="12">
        <f>F9+G9+H9+I9+J9</f>
        <v>1219505.74</v>
      </c>
      <c r="F9" s="15">
        <v>388500</v>
      </c>
      <c r="G9" s="15">
        <v>385578.79000000004</v>
      </c>
      <c r="H9" s="15">
        <v>107176</v>
      </c>
      <c r="I9" s="15">
        <v>38850</v>
      </c>
      <c r="J9" s="15">
        <v>299400.95</v>
      </c>
      <c r="K9" s="16">
        <v>1219505.74</v>
      </c>
      <c r="L9" s="15">
        <v>757841.7</v>
      </c>
      <c r="M9" s="15">
        <v>461664.04</v>
      </c>
      <c r="N9" s="15">
        <v>0</v>
      </c>
      <c r="O9" s="15">
        <v>0</v>
      </c>
      <c r="P9" s="5">
        <f>D9+E9-K9-O9</f>
        <v>0</v>
      </c>
    </row>
    <row r="10" spans="1:16" s="8" customFormat="1" ht="15">
      <c r="A10" s="23" t="s">
        <v>21</v>
      </c>
      <c r="B10" s="24"/>
      <c r="C10" s="25"/>
      <c r="D10" s="17">
        <v>22462.7</v>
      </c>
      <c r="E10" s="12">
        <f>F10+G10+H10+I10+J10</f>
        <v>1070037.09</v>
      </c>
      <c r="F10" s="18">
        <v>388500</v>
      </c>
      <c r="G10" s="18">
        <v>327983.29</v>
      </c>
      <c r="H10" s="18">
        <v>105730.36</v>
      </c>
      <c r="I10" s="18">
        <v>38850</v>
      </c>
      <c r="J10" s="18">
        <v>208973.44</v>
      </c>
      <c r="K10" s="17">
        <f>L10+M10</f>
        <v>1083484.8399999999</v>
      </c>
      <c r="L10" s="18">
        <v>748893.07</v>
      </c>
      <c r="M10" s="18">
        <v>334591.77</v>
      </c>
      <c r="N10" s="18">
        <v>0</v>
      </c>
      <c r="O10" s="17">
        <v>0</v>
      </c>
      <c r="P10" s="5">
        <f>D10+E10-K10-O10</f>
        <v>9014.950000000186</v>
      </c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ht="15">
      <c r="F12" s="2" t="s">
        <v>22</v>
      </c>
    </row>
  </sheetData>
  <sheetProtection/>
  <mergeCells count="23">
    <mergeCell ref="A9:D9"/>
    <mergeCell ref="B5:B6"/>
    <mergeCell ref="C5:C6"/>
    <mergeCell ref="G5:G6"/>
    <mergeCell ref="M5:M6"/>
    <mergeCell ref="N5:N6"/>
    <mergeCell ref="L4:N4"/>
    <mergeCell ref="P3:P6"/>
    <mergeCell ref="F5:F6"/>
    <mergeCell ref="J5:J6"/>
    <mergeCell ref="K4:K6"/>
    <mergeCell ref="L5:L6"/>
    <mergeCell ref="I5:I6"/>
    <mergeCell ref="A10:C10"/>
    <mergeCell ref="A1:P1"/>
    <mergeCell ref="A3:A6"/>
    <mergeCell ref="D3:D6"/>
    <mergeCell ref="E3:J3"/>
    <mergeCell ref="K3:N3"/>
    <mergeCell ref="B3:C4"/>
    <mergeCell ref="E4:E6"/>
    <mergeCell ref="G4:J4"/>
    <mergeCell ref="O3:O6"/>
  </mergeCells>
  <printOptions/>
  <pageMargins left="0.1968503937007874" right="0.11811023622047245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Header>&amp;RZałącznik Nr 2 do sprawozdania Burmistrza Szprotawy z wykonania budżetu Gminy Szprotawa za 2017 rok</oddHeader>
    <oddFooter>&amp;CStrona &amp;P z &amp;N</oddFooter>
  </headerFooter>
  <ignoredErrors>
    <ignoredError sqref="K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H3:J19"/>
  <sheetViews>
    <sheetView zoomScalePageLayoutView="0" workbookViewId="0" topLeftCell="A1">
      <selection activeCell="J20" sqref="J20"/>
    </sheetView>
  </sheetViews>
  <sheetFormatPr defaultColWidth="9.140625" defaultRowHeight="15"/>
  <cols>
    <col min="7" max="7" width="9.140625" style="2" customWidth="1"/>
    <col min="8" max="9" width="10.00390625" style="2" bestFit="1" customWidth="1"/>
    <col min="10" max="10" width="11.421875" style="2" bestFit="1" customWidth="1"/>
    <col min="11" max="21" width="9.140625" style="2" customWidth="1"/>
  </cols>
  <sheetData>
    <row r="3" spans="8:9" ht="15">
      <c r="H3" s="2">
        <v>626926.63</v>
      </c>
      <c r="I3" s="2">
        <v>864.79</v>
      </c>
    </row>
    <row r="4" spans="8:9" ht="15">
      <c r="H4" s="2">
        <v>1400.41</v>
      </c>
      <c r="I4" s="2">
        <v>190793.52</v>
      </c>
    </row>
    <row r="5" spans="8:9" ht="15">
      <c r="H5" s="2">
        <v>103951.74</v>
      </c>
      <c r="I5" s="2">
        <v>35545.04</v>
      </c>
    </row>
    <row r="6" spans="8:9" ht="15">
      <c r="H6" s="2">
        <v>7530.29</v>
      </c>
      <c r="I6" s="2">
        <v>2660</v>
      </c>
    </row>
    <row r="7" spans="8:9" ht="15">
      <c r="H7" s="2">
        <v>9084</v>
      </c>
      <c r="I7" s="2">
        <v>45448.49</v>
      </c>
    </row>
    <row r="8" ht="15">
      <c r="I8" s="2">
        <v>7057.35</v>
      </c>
    </row>
    <row r="9" ht="15">
      <c r="I9" s="2">
        <v>2573</v>
      </c>
    </row>
    <row r="10" ht="15">
      <c r="I10" s="2">
        <v>2263</v>
      </c>
    </row>
    <row r="11" ht="15">
      <c r="I11" s="2">
        <v>23179.65</v>
      </c>
    </row>
    <row r="12" ht="15">
      <c r="I12" s="2">
        <v>3964.07</v>
      </c>
    </row>
    <row r="13" ht="15">
      <c r="I13" s="2">
        <v>8515</v>
      </c>
    </row>
    <row r="14" ht="15">
      <c r="I14" s="2">
        <v>7436.47</v>
      </c>
    </row>
    <row r="15" ht="15">
      <c r="I15" s="2">
        <v>5.19</v>
      </c>
    </row>
    <row r="16" ht="15">
      <c r="I16" s="2">
        <v>4286.2</v>
      </c>
    </row>
    <row r="19" spans="8:10" ht="15">
      <c r="H19" s="2">
        <f>SUM(H3:H17)</f>
        <v>748893.0700000001</v>
      </c>
      <c r="I19" s="2">
        <f>SUM(I3:I17)</f>
        <v>334591.77</v>
      </c>
      <c r="J19" s="2">
        <f>H19+I19</f>
        <v>1083484.84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2018-03-28T05:56:30Z</cp:lastPrinted>
  <dcterms:created xsi:type="dcterms:W3CDTF">2016-08-02T08:55:09Z</dcterms:created>
  <dcterms:modified xsi:type="dcterms:W3CDTF">2018-03-28T05:56:47Z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-481233370</vt:i4>
  </property>
  <property fmtid="{D5CDD505-2E9C-101B-9397-08002B2CF9AE}" pid="4" name="_EmailSubject">
    <vt:lpwstr>Kopia Zał. 2.xls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