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795" activeTab="0"/>
  </bookViews>
  <sheets>
    <sheet name="Arkusz1" sheetId="1" r:id="rId1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<sst xmlns="http://schemas.openxmlformats.org/spreadsheetml/2006/main" count="354" uniqueCount="53">
  <si>
    <t>Dział</t>
  </si>
  <si>
    <t>Rozdział</t>
  </si>
  <si>
    <t>§</t>
  </si>
  <si>
    <t>Treść</t>
  </si>
  <si>
    <t>Nazwa sołectwa:</t>
  </si>
  <si>
    <t>921</t>
  </si>
  <si>
    <t>92109</t>
  </si>
  <si>
    <t>4210</t>
  </si>
  <si>
    <t>Zakup materiałów i wyposażenia</t>
  </si>
  <si>
    <t>4220</t>
  </si>
  <si>
    <t>Zakup artykułów spożywczych</t>
  </si>
  <si>
    <t>6050</t>
  </si>
  <si>
    <t>Wydatki inwestycyjne jednostek budżetowych</t>
  </si>
  <si>
    <t>926</t>
  </si>
  <si>
    <t>92601</t>
  </si>
  <si>
    <t>Bobrowice</t>
  </si>
  <si>
    <t>razem</t>
  </si>
  <si>
    <t>754</t>
  </si>
  <si>
    <t>Borowina</t>
  </si>
  <si>
    <t>4300</t>
  </si>
  <si>
    <t>Zakup usług pozostałych</t>
  </si>
  <si>
    <t>Cieciszów</t>
  </si>
  <si>
    <t>600</t>
  </si>
  <si>
    <t>Długie</t>
  </si>
  <si>
    <t>Dziećmiarowice</t>
  </si>
  <si>
    <t>60016</t>
  </si>
  <si>
    <t>Dzikowice</t>
  </si>
  <si>
    <t>4190</t>
  </si>
  <si>
    <t>Nagrody konkursowe</t>
  </si>
  <si>
    <t>Henryków</t>
  </si>
  <si>
    <t>Kartowice</t>
  </si>
  <si>
    <t>Leszno Dolne</t>
  </si>
  <si>
    <t>4110</t>
  </si>
  <si>
    <t>Składki na ubezpieczenia społeczne</t>
  </si>
  <si>
    <t>4170</t>
  </si>
  <si>
    <t>Wynagrodzenia bezosobowe</t>
  </si>
  <si>
    <t>Leszno Górne</t>
  </si>
  <si>
    <t>900</t>
  </si>
  <si>
    <t>90095</t>
  </si>
  <si>
    <t>Nowa Kopernia</t>
  </si>
  <si>
    <t>801</t>
  </si>
  <si>
    <t>80101</t>
  </si>
  <si>
    <t>Pasterzowice</t>
  </si>
  <si>
    <t>Siecieborzyce</t>
  </si>
  <si>
    <t>Sieraków</t>
  </si>
  <si>
    <t>Szprotawka</t>
  </si>
  <si>
    <t>Wiechlice</t>
  </si>
  <si>
    <t>Witków</t>
  </si>
  <si>
    <t>Razem</t>
  </si>
  <si>
    <t>Projekt planu na 2019 rok.</t>
  </si>
  <si>
    <t>4270</t>
  </si>
  <si>
    <t>Zakup usług remontowych</t>
  </si>
  <si>
    <t>Fundusz sołecki na 2019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</si>
</sst>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3" fillId="34" borderId="12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wrapText="1"/>
    </xf>
    <xf numFmtId="0" fontId="39" fillId="0" borderId="0" xfId="0" applyFont="1" applyAlignment="1">
      <alignment/>
    </xf>
    <xf numFmtId="0" fontId="4" fillId="0" borderId="1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7"/>
  <sheetViews>
    <sheetView tabSelected="1" workbookViewId="0" topLeftCell="A1">
      <selection activeCell="G8" sqref="G8"/>
    </sheetView>
  </sheetViews>
  <sheetFormatPr defaultColWidth="9.140625" defaultRowHeight="15"/>
  <cols>
    <col min="1" max="1" width="17.57421875" style="1" customWidth="1"/>
    <col min="2" max="2" width="8.140625" style="3" customWidth="1"/>
    <col min="3" max="3" width="8.7109375" style="3" customWidth="1"/>
    <col min="4" max="4" width="43.57421875" style="3" customWidth="1"/>
    <col min="5" max="5" width="11.7109375" style="3" customWidth="1"/>
    <col min="6" max="16384" width="9.140625" style="3" customWidth="1"/>
  </cols>
  <sheetData>
    <row r="2" spans="2:4" ht="15">
      <c r="B2" s="45" t="s">
        <v>52</v>
      </c>
      <c r="C2" s="45"/>
      <c r="D2" s="45"/>
    </row>
    <row r="4" spans="1:5" s="2" customFormat="1" ht="15">
      <c r="A4" s="31" t="s">
        <v>0</v>
      </c>
      <c r="B4" s="39" t="s">
        <v>1</v>
      </c>
      <c r="C4" s="39" t="s">
        <v>2</v>
      </c>
      <c r="D4" s="39" t="s">
        <v>3</v>
      </c>
      <c r="E4" s="40" t="s">
        <v>49</v>
      </c>
    </row>
    <row r="5" spans="1:5" s="2" customFormat="1" ht="37.5" customHeight="1">
      <c r="A5" s="30" t="s">
        <v>4</v>
      </c>
      <c r="B5" s="39"/>
      <c r="C5" s="39"/>
      <c r="D5" s="39"/>
      <c r="E5" s="41"/>
    </row>
    <row r="6" spans="1:5" ht="14.25">
      <c r="A6" s="5"/>
      <c r="B6" s="5"/>
      <c r="C6" s="5"/>
      <c r="D6" s="6"/>
      <c r="E6" s="7"/>
    </row>
    <row r="7" spans="1:5" ht="14.25">
      <c r="A7" s="8" t="s">
        <v>5</v>
      </c>
      <c r="B7" s="9" t="s">
        <v>6</v>
      </c>
      <c r="C7" s="10" t="s">
        <v>27</v>
      </c>
      <c r="D7" s="26" t="s">
        <v>28</v>
      </c>
      <c r="E7" s="32">
        <v>342</v>
      </c>
    </row>
    <row r="8" spans="1:5" s="13" customFormat="1" ht="17.25" customHeight="1">
      <c r="A8" s="8" t="s">
        <v>5</v>
      </c>
      <c r="B8" s="9" t="s">
        <v>6</v>
      </c>
      <c r="C8" s="10" t="s">
        <v>7</v>
      </c>
      <c r="D8" s="11" t="s">
        <v>8</v>
      </c>
      <c r="E8" s="12">
        <v>400</v>
      </c>
    </row>
    <row r="9" spans="1:5" s="13" customFormat="1" ht="17.25" customHeight="1">
      <c r="A9" s="8" t="s">
        <v>5</v>
      </c>
      <c r="B9" s="9" t="s">
        <v>6</v>
      </c>
      <c r="C9" s="10" t="s">
        <v>9</v>
      </c>
      <c r="D9" s="11" t="s">
        <v>10</v>
      </c>
      <c r="E9" s="12">
        <v>700</v>
      </c>
    </row>
    <row r="10" spans="1:5" s="13" customFormat="1" ht="17.25" customHeight="1">
      <c r="A10" s="8" t="s">
        <v>5</v>
      </c>
      <c r="B10" s="9" t="s">
        <v>6</v>
      </c>
      <c r="C10" s="10" t="s">
        <v>19</v>
      </c>
      <c r="D10" s="11" t="s">
        <v>20</v>
      </c>
      <c r="E10" s="12">
        <v>6000</v>
      </c>
    </row>
    <row r="11" spans="1:5" s="13" customFormat="1" ht="17.25" customHeight="1">
      <c r="A11" s="14" t="s">
        <v>37</v>
      </c>
      <c r="B11" s="15" t="s">
        <v>38</v>
      </c>
      <c r="C11" s="10" t="s">
        <v>7</v>
      </c>
      <c r="D11" s="11" t="s">
        <v>8</v>
      </c>
      <c r="E11" s="12">
        <v>6000</v>
      </c>
    </row>
    <row r="12" spans="1:5" s="13" customFormat="1" ht="17.25" customHeight="1">
      <c r="A12" s="16" t="s">
        <v>15</v>
      </c>
      <c r="B12" s="42" t="s">
        <v>16</v>
      </c>
      <c r="C12" s="43"/>
      <c r="D12" s="44"/>
      <c r="E12" s="17">
        <f>E7+E8+E9+E10+E11</f>
        <v>13442</v>
      </c>
    </row>
    <row r="13" spans="1:5" s="13" customFormat="1" ht="17.25" customHeight="1">
      <c r="A13" s="14" t="s">
        <v>17</v>
      </c>
      <c r="B13" s="18">
        <v>75412</v>
      </c>
      <c r="C13" s="19">
        <v>4210</v>
      </c>
      <c r="D13" s="11" t="s">
        <v>8</v>
      </c>
      <c r="E13" s="12">
        <v>2000</v>
      </c>
    </row>
    <row r="14" spans="1:5" s="13" customFormat="1" ht="17.25" customHeight="1">
      <c r="A14" s="8" t="s">
        <v>5</v>
      </c>
      <c r="B14" s="9" t="s">
        <v>6</v>
      </c>
      <c r="C14" s="10" t="s">
        <v>7</v>
      </c>
      <c r="D14" s="11" t="s">
        <v>8</v>
      </c>
      <c r="E14" s="12">
        <v>14820</v>
      </c>
    </row>
    <row r="15" spans="1:5" s="13" customFormat="1" ht="17.25" customHeight="1">
      <c r="A15" s="8" t="s">
        <v>5</v>
      </c>
      <c r="B15" s="9" t="s">
        <v>6</v>
      </c>
      <c r="C15" s="10" t="s">
        <v>9</v>
      </c>
      <c r="D15" s="11" t="s">
        <v>10</v>
      </c>
      <c r="E15" s="12">
        <v>1868</v>
      </c>
    </row>
    <row r="16" spans="1:5" s="13" customFormat="1" ht="17.25" customHeight="1">
      <c r="A16" s="8" t="s">
        <v>5</v>
      </c>
      <c r="B16" s="9" t="s">
        <v>6</v>
      </c>
      <c r="C16" s="10" t="s">
        <v>50</v>
      </c>
      <c r="D16" s="11" t="s">
        <v>51</v>
      </c>
      <c r="E16" s="12">
        <v>1000</v>
      </c>
    </row>
    <row r="17" spans="1:5" s="13" customFormat="1" ht="17.25" customHeight="1">
      <c r="A17" s="16" t="s">
        <v>18</v>
      </c>
      <c r="B17" s="42" t="s">
        <v>16</v>
      </c>
      <c r="C17" s="43"/>
      <c r="D17" s="44"/>
      <c r="E17" s="17">
        <f>SUM(E13:E16)</f>
        <v>19688</v>
      </c>
    </row>
    <row r="18" spans="1:5" s="13" customFormat="1" ht="17.25" customHeight="1">
      <c r="A18" s="8" t="s">
        <v>5</v>
      </c>
      <c r="B18" s="9" t="s">
        <v>6</v>
      </c>
      <c r="C18" s="10" t="s">
        <v>7</v>
      </c>
      <c r="D18" s="11" t="s">
        <v>8</v>
      </c>
      <c r="E18" s="12">
        <v>10150</v>
      </c>
    </row>
    <row r="19" spans="1:5" s="13" customFormat="1" ht="17.25" customHeight="1">
      <c r="A19" s="8" t="s">
        <v>5</v>
      </c>
      <c r="B19" s="9" t="s">
        <v>6</v>
      </c>
      <c r="C19" s="10" t="s">
        <v>19</v>
      </c>
      <c r="D19" s="11" t="s">
        <v>20</v>
      </c>
      <c r="E19" s="12">
        <v>650</v>
      </c>
    </row>
    <row r="20" spans="1:5" s="13" customFormat="1" ht="17.25" customHeight="1">
      <c r="A20" s="8" t="s">
        <v>5</v>
      </c>
      <c r="B20" s="9" t="s">
        <v>6</v>
      </c>
      <c r="C20" s="10" t="s">
        <v>9</v>
      </c>
      <c r="D20" s="11" t="s">
        <v>10</v>
      </c>
      <c r="E20" s="12">
        <v>1377</v>
      </c>
    </row>
    <row r="21" spans="1:5" s="13" customFormat="1" ht="17.25" customHeight="1">
      <c r="A21" s="16" t="s">
        <v>21</v>
      </c>
      <c r="B21" s="33" t="s">
        <v>16</v>
      </c>
      <c r="C21" s="34"/>
      <c r="D21" s="35"/>
      <c r="E21" s="17">
        <f>E18+E19+E20</f>
        <v>12177</v>
      </c>
    </row>
    <row r="22" spans="1:5" s="13" customFormat="1" ht="33.75" customHeight="1">
      <c r="A22" s="8" t="s">
        <v>22</v>
      </c>
      <c r="B22" s="9" t="s">
        <v>25</v>
      </c>
      <c r="C22" s="10" t="s">
        <v>11</v>
      </c>
      <c r="D22" s="11" t="s">
        <v>12</v>
      </c>
      <c r="E22" s="12">
        <v>24037</v>
      </c>
    </row>
    <row r="23" spans="1:5" s="13" customFormat="1" ht="17.25" customHeight="1">
      <c r="A23" s="8" t="s">
        <v>5</v>
      </c>
      <c r="B23" s="9" t="s">
        <v>6</v>
      </c>
      <c r="C23" s="10" t="s">
        <v>7</v>
      </c>
      <c r="D23" s="11" t="s">
        <v>8</v>
      </c>
      <c r="E23" s="12">
        <v>11100</v>
      </c>
    </row>
    <row r="24" spans="1:5" s="13" customFormat="1" ht="17.25" customHeight="1">
      <c r="A24" s="8" t="s">
        <v>5</v>
      </c>
      <c r="B24" s="9" t="s">
        <v>6</v>
      </c>
      <c r="C24" s="10" t="s">
        <v>9</v>
      </c>
      <c r="D24" s="11" t="s">
        <v>10</v>
      </c>
      <c r="E24" s="12">
        <v>4400</v>
      </c>
    </row>
    <row r="25" spans="1:5" s="13" customFormat="1" ht="17.25" customHeight="1">
      <c r="A25" s="16" t="s">
        <v>23</v>
      </c>
      <c r="B25" s="33" t="s">
        <v>16</v>
      </c>
      <c r="C25" s="34"/>
      <c r="D25" s="35"/>
      <c r="E25" s="17">
        <f>E22+E23+E24</f>
        <v>39537</v>
      </c>
    </row>
    <row r="26" spans="1:5" s="13" customFormat="1" ht="17.25" customHeight="1">
      <c r="A26" s="8" t="s">
        <v>22</v>
      </c>
      <c r="B26" s="9" t="s">
        <v>25</v>
      </c>
      <c r="C26" s="10" t="s">
        <v>50</v>
      </c>
      <c r="D26" s="11" t="s">
        <v>51</v>
      </c>
      <c r="E26" s="12">
        <v>8000</v>
      </c>
    </row>
    <row r="27" spans="1:5" s="13" customFormat="1" ht="17.25" customHeight="1">
      <c r="A27" s="8" t="s">
        <v>5</v>
      </c>
      <c r="B27" s="9" t="s">
        <v>6</v>
      </c>
      <c r="C27" s="10" t="s">
        <v>27</v>
      </c>
      <c r="D27" s="26" t="s">
        <v>28</v>
      </c>
      <c r="E27" s="12">
        <v>600</v>
      </c>
    </row>
    <row r="28" spans="1:5" s="13" customFormat="1" ht="17.25" customHeight="1">
      <c r="A28" s="8" t="s">
        <v>5</v>
      </c>
      <c r="B28" s="9" t="s">
        <v>6</v>
      </c>
      <c r="C28" s="10" t="s">
        <v>7</v>
      </c>
      <c r="D28" s="11" t="s">
        <v>8</v>
      </c>
      <c r="E28" s="12">
        <v>3484</v>
      </c>
    </row>
    <row r="29" spans="1:5" s="13" customFormat="1" ht="17.25" customHeight="1">
      <c r="A29" s="8" t="s">
        <v>5</v>
      </c>
      <c r="B29" s="9" t="s">
        <v>6</v>
      </c>
      <c r="C29" s="10" t="s">
        <v>9</v>
      </c>
      <c r="D29" s="11" t="s">
        <v>10</v>
      </c>
      <c r="E29" s="12">
        <v>2500</v>
      </c>
    </row>
    <row r="30" spans="1:5" s="13" customFormat="1" ht="17.25" customHeight="1">
      <c r="A30" s="8" t="s">
        <v>5</v>
      </c>
      <c r="B30" s="9" t="s">
        <v>6</v>
      </c>
      <c r="C30" s="10" t="s">
        <v>19</v>
      </c>
      <c r="D30" s="11" t="s">
        <v>20</v>
      </c>
      <c r="E30" s="12">
        <v>2300</v>
      </c>
    </row>
    <row r="31" spans="1:5" s="13" customFormat="1" ht="17.25" customHeight="1">
      <c r="A31" s="8" t="s">
        <v>13</v>
      </c>
      <c r="B31" s="9" t="s">
        <v>14</v>
      </c>
      <c r="C31" s="10" t="s">
        <v>7</v>
      </c>
      <c r="D31" s="11" t="s">
        <v>8</v>
      </c>
      <c r="E31" s="12">
        <v>1500</v>
      </c>
    </row>
    <row r="32" spans="1:5" s="13" customFormat="1" ht="17.25" customHeight="1">
      <c r="A32" s="21" t="s">
        <v>24</v>
      </c>
      <c r="B32" s="33" t="s">
        <v>16</v>
      </c>
      <c r="C32" s="34"/>
      <c r="D32" s="35"/>
      <c r="E32" s="17">
        <f>SUM(E26:E31)</f>
        <v>18384</v>
      </c>
    </row>
    <row r="33" spans="1:5" s="13" customFormat="1" ht="17.25" customHeight="1">
      <c r="A33" s="22" t="s">
        <v>37</v>
      </c>
      <c r="B33" s="23" t="s">
        <v>38</v>
      </c>
      <c r="C33" s="10" t="s">
        <v>11</v>
      </c>
      <c r="D33" s="11" t="s">
        <v>12</v>
      </c>
      <c r="E33" s="12">
        <v>15173</v>
      </c>
    </row>
    <row r="34" spans="1:5" s="13" customFormat="1" ht="17.25" customHeight="1">
      <c r="A34" s="8" t="s">
        <v>5</v>
      </c>
      <c r="B34" s="9" t="s">
        <v>6</v>
      </c>
      <c r="C34" s="10" t="s">
        <v>7</v>
      </c>
      <c r="D34" s="11" t="s">
        <v>8</v>
      </c>
      <c r="E34" s="12">
        <v>8600</v>
      </c>
    </row>
    <row r="35" spans="1:5" s="13" customFormat="1" ht="17.25" customHeight="1">
      <c r="A35" s="8" t="s">
        <v>5</v>
      </c>
      <c r="B35" s="9" t="s">
        <v>6</v>
      </c>
      <c r="C35" s="10" t="s">
        <v>9</v>
      </c>
      <c r="D35" s="11" t="s">
        <v>10</v>
      </c>
      <c r="E35" s="12">
        <v>2663</v>
      </c>
    </row>
    <row r="36" spans="1:5" s="13" customFormat="1" ht="17.25" customHeight="1">
      <c r="A36" s="8" t="s">
        <v>5</v>
      </c>
      <c r="B36" s="9" t="s">
        <v>6</v>
      </c>
      <c r="C36" s="10" t="s">
        <v>19</v>
      </c>
      <c r="D36" s="11" t="s">
        <v>20</v>
      </c>
      <c r="E36" s="12">
        <v>500</v>
      </c>
    </row>
    <row r="37" spans="1:5" s="25" customFormat="1" ht="17.25" customHeight="1">
      <c r="A37" s="8" t="s">
        <v>13</v>
      </c>
      <c r="B37" s="9" t="s">
        <v>14</v>
      </c>
      <c r="C37" s="24" t="s">
        <v>7</v>
      </c>
      <c r="D37" s="11" t="s">
        <v>8</v>
      </c>
      <c r="E37" s="12">
        <v>700</v>
      </c>
    </row>
    <row r="38" spans="1:5" s="13" customFormat="1" ht="17.25" customHeight="1">
      <c r="A38" s="16" t="s">
        <v>26</v>
      </c>
      <c r="B38" s="33" t="s">
        <v>16</v>
      </c>
      <c r="C38" s="34"/>
      <c r="D38" s="35"/>
      <c r="E38" s="17">
        <f>E33+E34+E35+E36+E37</f>
        <v>27636</v>
      </c>
    </row>
    <row r="39" spans="1:5" s="13" customFormat="1" ht="17.25" customHeight="1">
      <c r="A39" s="8" t="s">
        <v>5</v>
      </c>
      <c r="B39" s="9" t="s">
        <v>6</v>
      </c>
      <c r="C39" s="10" t="s">
        <v>7</v>
      </c>
      <c r="D39" s="11" t="s">
        <v>8</v>
      </c>
      <c r="E39" s="12">
        <v>2150</v>
      </c>
    </row>
    <row r="40" spans="1:5" s="13" customFormat="1" ht="17.25" customHeight="1">
      <c r="A40" s="8" t="s">
        <v>5</v>
      </c>
      <c r="B40" s="9" t="s">
        <v>6</v>
      </c>
      <c r="C40" s="10" t="s">
        <v>27</v>
      </c>
      <c r="D40" s="26" t="s">
        <v>28</v>
      </c>
      <c r="E40" s="12">
        <v>200</v>
      </c>
    </row>
    <row r="41" spans="1:5" s="13" customFormat="1" ht="17.25" customHeight="1">
      <c r="A41" s="8" t="s">
        <v>5</v>
      </c>
      <c r="B41" s="9" t="s">
        <v>6</v>
      </c>
      <c r="C41" s="10" t="s">
        <v>9</v>
      </c>
      <c r="D41" s="11" t="s">
        <v>10</v>
      </c>
      <c r="E41" s="12">
        <v>700</v>
      </c>
    </row>
    <row r="42" spans="1:5" s="13" customFormat="1" ht="17.25" customHeight="1">
      <c r="A42" s="8" t="s">
        <v>5</v>
      </c>
      <c r="B42" s="9" t="s">
        <v>6</v>
      </c>
      <c r="C42" s="10" t="s">
        <v>19</v>
      </c>
      <c r="D42" s="11" t="s">
        <v>20</v>
      </c>
      <c r="E42" s="12">
        <v>2000</v>
      </c>
    </row>
    <row r="43" spans="1:5" s="13" customFormat="1" ht="17.25" customHeight="1">
      <c r="A43" s="8" t="s">
        <v>5</v>
      </c>
      <c r="B43" s="9" t="s">
        <v>6</v>
      </c>
      <c r="C43" s="10" t="s">
        <v>11</v>
      </c>
      <c r="D43" s="11" t="s">
        <v>12</v>
      </c>
      <c r="E43" s="12">
        <v>18000</v>
      </c>
    </row>
    <row r="44" spans="1:5" s="13" customFormat="1" ht="17.25" customHeight="1">
      <c r="A44" s="16" t="s">
        <v>29</v>
      </c>
      <c r="B44" s="33" t="s">
        <v>16</v>
      </c>
      <c r="C44" s="34"/>
      <c r="D44" s="35"/>
      <c r="E44" s="17">
        <f>E39+E40+E41+E42+E43</f>
        <v>23050</v>
      </c>
    </row>
    <row r="45" spans="1:5" s="13" customFormat="1" ht="17.25" customHeight="1">
      <c r="A45" s="8" t="s">
        <v>5</v>
      </c>
      <c r="B45" s="9" t="s">
        <v>6</v>
      </c>
      <c r="C45" s="10" t="s">
        <v>7</v>
      </c>
      <c r="D45" s="11" t="s">
        <v>8</v>
      </c>
      <c r="E45" s="12">
        <v>11463</v>
      </c>
    </row>
    <row r="46" spans="1:5" s="13" customFormat="1" ht="17.25" customHeight="1">
      <c r="A46" s="8" t="s">
        <v>5</v>
      </c>
      <c r="B46" s="9" t="s">
        <v>6</v>
      </c>
      <c r="C46" s="10" t="s">
        <v>9</v>
      </c>
      <c r="D46" s="11" t="s">
        <v>10</v>
      </c>
      <c r="E46" s="12">
        <v>1900</v>
      </c>
    </row>
    <row r="47" spans="1:5" s="13" customFormat="1" ht="17.25" customHeight="1">
      <c r="A47" s="16" t="s">
        <v>30</v>
      </c>
      <c r="B47" s="33" t="s">
        <v>16</v>
      </c>
      <c r="C47" s="34"/>
      <c r="D47" s="35"/>
      <c r="E47" s="17">
        <f>E45+E46</f>
        <v>13363</v>
      </c>
    </row>
    <row r="48" spans="1:5" s="13" customFormat="1" ht="17.25" customHeight="1">
      <c r="A48" s="20" t="s">
        <v>5</v>
      </c>
      <c r="B48" s="9" t="s">
        <v>6</v>
      </c>
      <c r="C48" s="10" t="s">
        <v>27</v>
      </c>
      <c r="D48" s="26" t="s">
        <v>28</v>
      </c>
      <c r="E48" s="12">
        <v>600</v>
      </c>
    </row>
    <row r="49" spans="1:5" s="13" customFormat="1" ht="17.25" customHeight="1">
      <c r="A49" s="20" t="s">
        <v>5</v>
      </c>
      <c r="B49" s="9" t="s">
        <v>6</v>
      </c>
      <c r="C49" s="10" t="s">
        <v>7</v>
      </c>
      <c r="D49" s="11" t="s">
        <v>8</v>
      </c>
      <c r="E49" s="12">
        <v>3580</v>
      </c>
    </row>
    <row r="50" spans="1:5" s="13" customFormat="1" ht="17.25" customHeight="1">
      <c r="A50" s="8" t="s">
        <v>5</v>
      </c>
      <c r="B50" s="9" t="s">
        <v>6</v>
      </c>
      <c r="C50" s="10" t="s">
        <v>19</v>
      </c>
      <c r="D50" s="11" t="s">
        <v>20</v>
      </c>
      <c r="E50" s="12">
        <v>9000</v>
      </c>
    </row>
    <row r="51" spans="1:5" s="13" customFormat="1" ht="17.25" customHeight="1">
      <c r="A51" s="20" t="s">
        <v>5</v>
      </c>
      <c r="B51" s="9" t="s">
        <v>6</v>
      </c>
      <c r="C51" s="10" t="s">
        <v>11</v>
      </c>
      <c r="D51" s="11" t="s">
        <v>12</v>
      </c>
      <c r="E51" s="12">
        <v>3200</v>
      </c>
    </row>
    <row r="52" spans="1:5" s="13" customFormat="1" ht="17.25" customHeight="1">
      <c r="A52" s="20" t="s">
        <v>5</v>
      </c>
      <c r="B52" s="9" t="s">
        <v>6</v>
      </c>
      <c r="C52" s="10" t="s">
        <v>9</v>
      </c>
      <c r="D52" s="11" t="s">
        <v>10</v>
      </c>
      <c r="E52" s="12">
        <v>2400</v>
      </c>
    </row>
    <row r="53" spans="1:5" s="13" customFormat="1" ht="17.25" customHeight="1">
      <c r="A53" s="21" t="s">
        <v>31</v>
      </c>
      <c r="B53" s="33" t="s">
        <v>16</v>
      </c>
      <c r="C53" s="34"/>
      <c r="D53" s="35"/>
      <c r="E53" s="17">
        <f>E48+E49+E51+E50+E52</f>
        <v>18780</v>
      </c>
    </row>
    <row r="54" spans="1:5" s="13" customFormat="1" ht="17.25" customHeight="1">
      <c r="A54" s="14" t="s">
        <v>17</v>
      </c>
      <c r="B54" s="18">
        <v>75412</v>
      </c>
      <c r="C54" s="19">
        <v>4210</v>
      </c>
      <c r="D54" s="11" t="s">
        <v>8</v>
      </c>
      <c r="E54" s="12">
        <v>11000</v>
      </c>
    </row>
    <row r="55" spans="1:5" s="13" customFormat="1" ht="17.25" customHeight="1">
      <c r="A55" s="14" t="s">
        <v>37</v>
      </c>
      <c r="B55" s="15" t="s">
        <v>38</v>
      </c>
      <c r="C55" s="10" t="s">
        <v>7</v>
      </c>
      <c r="D55" s="11" t="s">
        <v>8</v>
      </c>
      <c r="E55" s="12">
        <v>5000</v>
      </c>
    </row>
    <row r="56" spans="1:5" s="13" customFormat="1" ht="17.25" customHeight="1">
      <c r="A56" s="8" t="s">
        <v>5</v>
      </c>
      <c r="B56" s="9" t="s">
        <v>6</v>
      </c>
      <c r="C56" s="10" t="s">
        <v>9</v>
      </c>
      <c r="D56" s="11" t="s">
        <v>10</v>
      </c>
      <c r="E56" s="12">
        <v>7767</v>
      </c>
    </row>
    <row r="57" spans="1:5" s="13" customFormat="1" ht="17.25" customHeight="1">
      <c r="A57" s="8" t="s">
        <v>5</v>
      </c>
      <c r="B57" s="9" t="s">
        <v>6</v>
      </c>
      <c r="C57" s="10" t="s">
        <v>32</v>
      </c>
      <c r="D57" s="11" t="s">
        <v>33</v>
      </c>
      <c r="E57" s="12">
        <v>1400</v>
      </c>
    </row>
    <row r="58" spans="1:5" s="13" customFormat="1" ht="17.25" customHeight="1">
      <c r="A58" s="8" t="s">
        <v>5</v>
      </c>
      <c r="B58" s="9" t="s">
        <v>6</v>
      </c>
      <c r="C58" s="10" t="s">
        <v>34</v>
      </c>
      <c r="D58" s="11" t="s">
        <v>35</v>
      </c>
      <c r="E58" s="12">
        <v>3000</v>
      </c>
    </row>
    <row r="59" spans="1:5" s="13" customFormat="1" ht="17.25" customHeight="1">
      <c r="A59" s="8" t="s">
        <v>5</v>
      </c>
      <c r="B59" s="9" t="s">
        <v>6</v>
      </c>
      <c r="C59" s="10" t="s">
        <v>27</v>
      </c>
      <c r="D59" s="11" t="s">
        <v>28</v>
      </c>
      <c r="E59" s="12">
        <v>800</v>
      </c>
    </row>
    <row r="60" spans="1:5" s="13" customFormat="1" ht="17.25" customHeight="1">
      <c r="A60" s="8" t="s">
        <v>5</v>
      </c>
      <c r="B60" s="9" t="s">
        <v>6</v>
      </c>
      <c r="C60" s="10" t="s">
        <v>7</v>
      </c>
      <c r="D60" s="11" t="s">
        <v>8</v>
      </c>
      <c r="E60" s="12">
        <v>7570</v>
      </c>
    </row>
    <row r="61" spans="1:5" s="13" customFormat="1" ht="17.25" customHeight="1">
      <c r="A61" s="8" t="s">
        <v>13</v>
      </c>
      <c r="B61" s="9" t="s">
        <v>14</v>
      </c>
      <c r="C61" s="24" t="s">
        <v>7</v>
      </c>
      <c r="D61" s="11" t="s">
        <v>8</v>
      </c>
      <c r="E61" s="12">
        <v>3000</v>
      </c>
    </row>
    <row r="62" spans="1:5" s="13" customFormat="1" ht="17.25" customHeight="1">
      <c r="A62" s="16" t="s">
        <v>36</v>
      </c>
      <c r="B62" s="33" t="s">
        <v>16</v>
      </c>
      <c r="C62" s="34"/>
      <c r="D62" s="35"/>
      <c r="E62" s="17">
        <f>SUM(E54:E61)</f>
        <v>39537</v>
      </c>
    </row>
    <row r="63" spans="1:5" s="13" customFormat="1" ht="17.25" customHeight="1">
      <c r="A63" s="8" t="s">
        <v>5</v>
      </c>
      <c r="B63" s="9" t="s">
        <v>6</v>
      </c>
      <c r="C63" s="10" t="s">
        <v>27</v>
      </c>
      <c r="D63" s="11" t="s">
        <v>28</v>
      </c>
      <c r="E63" s="12">
        <v>300</v>
      </c>
    </row>
    <row r="64" spans="1:5" s="13" customFormat="1" ht="17.25" customHeight="1">
      <c r="A64" s="8" t="s">
        <v>5</v>
      </c>
      <c r="B64" s="9" t="s">
        <v>6</v>
      </c>
      <c r="C64" s="10" t="s">
        <v>7</v>
      </c>
      <c r="D64" s="11" t="s">
        <v>8</v>
      </c>
      <c r="E64" s="12">
        <v>1820</v>
      </c>
    </row>
    <row r="65" spans="1:5" s="13" customFormat="1" ht="17.25" customHeight="1">
      <c r="A65" s="20" t="s">
        <v>5</v>
      </c>
      <c r="B65" s="9" t="s">
        <v>6</v>
      </c>
      <c r="C65" s="10" t="s">
        <v>9</v>
      </c>
      <c r="D65" s="11" t="s">
        <v>10</v>
      </c>
      <c r="E65" s="12">
        <v>2032</v>
      </c>
    </row>
    <row r="66" spans="1:5" s="13" customFormat="1" ht="17.25" customHeight="1">
      <c r="A66" s="8" t="s">
        <v>5</v>
      </c>
      <c r="B66" s="9" t="s">
        <v>6</v>
      </c>
      <c r="C66" s="10" t="s">
        <v>19</v>
      </c>
      <c r="D66" s="11" t="s">
        <v>20</v>
      </c>
      <c r="E66" s="12">
        <v>2000</v>
      </c>
    </row>
    <row r="67" spans="1:5" s="13" customFormat="1" ht="17.25" customHeight="1">
      <c r="A67" s="8" t="s">
        <v>37</v>
      </c>
      <c r="B67" s="9" t="s">
        <v>38</v>
      </c>
      <c r="C67" s="10" t="s">
        <v>11</v>
      </c>
      <c r="D67" s="11" t="s">
        <v>12</v>
      </c>
      <c r="E67" s="12">
        <v>15000</v>
      </c>
    </row>
    <row r="68" spans="1:5" s="13" customFormat="1" ht="17.25" customHeight="1">
      <c r="A68" s="16" t="s">
        <v>39</v>
      </c>
      <c r="B68" s="33" t="s">
        <v>16</v>
      </c>
      <c r="C68" s="34"/>
      <c r="D68" s="35"/>
      <c r="E68" s="17">
        <f>E63+E64+E65+E66+E67</f>
        <v>21152</v>
      </c>
    </row>
    <row r="69" spans="1:5" s="13" customFormat="1" ht="17.25" customHeight="1">
      <c r="A69" s="20" t="s">
        <v>5</v>
      </c>
      <c r="B69" s="9" t="s">
        <v>6</v>
      </c>
      <c r="C69" s="10" t="s">
        <v>19</v>
      </c>
      <c r="D69" s="11" t="s">
        <v>20</v>
      </c>
      <c r="E69" s="12">
        <v>1000</v>
      </c>
    </row>
    <row r="70" spans="1:5" s="13" customFormat="1" ht="17.25" customHeight="1">
      <c r="A70" s="20" t="s">
        <v>5</v>
      </c>
      <c r="B70" s="9" t="s">
        <v>6</v>
      </c>
      <c r="C70" s="10" t="s">
        <v>50</v>
      </c>
      <c r="D70" s="11" t="s">
        <v>51</v>
      </c>
      <c r="E70" s="12">
        <v>7700</v>
      </c>
    </row>
    <row r="71" spans="1:5" s="13" customFormat="1" ht="17.25" customHeight="1">
      <c r="A71" s="20" t="s">
        <v>5</v>
      </c>
      <c r="B71" s="9" t="s">
        <v>6</v>
      </c>
      <c r="C71" s="10" t="s">
        <v>9</v>
      </c>
      <c r="D71" s="11" t="s">
        <v>10</v>
      </c>
      <c r="E71" s="12">
        <v>1300</v>
      </c>
    </row>
    <row r="72" spans="1:5" s="13" customFormat="1" ht="17.25" customHeight="1">
      <c r="A72" s="20" t="s">
        <v>13</v>
      </c>
      <c r="B72" s="9" t="s">
        <v>14</v>
      </c>
      <c r="C72" s="10" t="s">
        <v>11</v>
      </c>
      <c r="D72" s="11" t="s">
        <v>12</v>
      </c>
      <c r="E72" s="12">
        <v>17000</v>
      </c>
    </row>
    <row r="73" spans="1:5" s="13" customFormat="1" ht="17.25" customHeight="1">
      <c r="A73" s="21" t="s">
        <v>42</v>
      </c>
      <c r="B73" s="33" t="s">
        <v>16</v>
      </c>
      <c r="C73" s="34"/>
      <c r="D73" s="35"/>
      <c r="E73" s="17">
        <f>E69+E70+E71+E72</f>
        <v>27000</v>
      </c>
    </row>
    <row r="74" spans="1:5" s="13" customFormat="1" ht="17.25" customHeight="1">
      <c r="A74" s="20" t="s">
        <v>5</v>
      </c>
      <c r="B74" s="9" t="s">
        <v>6</v>
      </c>
      <c r="C74" s="10" t="s">
        <v>11</v>
      </c>
      <c r="D74" s="11" t="s">
        <v>12</v>
      </c>
      <c r="E74" s="12">
        <v>20000</v>
      </c>
    </row>
    <row r="75" spans="1:5" s="13" customFormat="1" ht="17.25" customHeight="1">
      <c r="A75" s="8" t="s">
        <v>5</v>
      </c>
      <c r="B75" s="9" t="s">
        <v>6</v>
      </c>
      <c r="C75" s="10" t="s">
        <v>7</v>
      </c>
      <c r="D75" s="11" t="s">
        <v>8</v>
      </c>
      <c r="E75" s="12">
        <v>11584</v>
      </c>
    </row>
    <row r="76" spans="1:5" s="13" customFormat="1" ht="17.25" customHeight="1">
      <c r="A76" s="8" t="s">
        <v>5</v>
      </c>
      <c r="B76" s="9" t="s">
        <v>6</v>
      </c>
      <c r="C76" s="10" t="s">
        <v>19</v>
      </c>
      <c r="D76" s="11" t="s">
        <v>20</v>
      </c>
      <c r="E76" s="12">
        <v>4000</v>
      </c>
    </row>
    <row r="77" spans="1:5" s="13" customFormat="1" ht="17.25" customHeight="1">
      <c r="A77" s="20" t="s">
        <v>5</v>
      </c>
      <c r="B77" s="9" t="s">
        <v>6</v>
      </c>
      <c r="C77" s="10" t="s">
        <v>9</v>
      </c>
      <c r="D77" s="11" t="s">
        <v>10</v>
      </c>
      <c r="E77" s="12">
        <v>3953</v>
      </c>
    </row>
    <row r="78" spans="1:5" s="13" customFormat="1" ht="17.25" customHeight="1">
      <c r="A78" s="21" t="s">
        <v>43</v>
      </c>
      <c r="B78" s="33" t="s">
        <v>16</v>
      </c>
      <c r="C78" s="34"/>
      <c r="D78" s="35"/>
      <c r="E78" s="17">
        <f>E74+E75+E76+E77</f>
        <v>39537</v>
      </c>
    </row>
    <row r="79" spans="1:5" s="13" customFormat="1" ht="17.25" customHeight="1">
      <c r="A79" s="8" t="s">
        <v>22</v>
      </c>
      <c r="B79" s="9" t="s">
        <v>25</v>
      </c>
      <c r="C79" s="10" t="s">
        <v>11</v>
      </c>
      <c r="D79" s="11" t="s">
        <v>12</v>
      </c>
      <c r="E79" s="12">
        <v>3000</v>
      </c>
    </row>
    <row r="80" spans="1:5" s="13" customFormat="1" ht="17.25" customHeight="1">
      <c r="A80" s="8" t="s">
        <v>5</v>
      </c>
      <c r="B80" s="9" t="s">
        <v>6</v>
      </c>
      <c r="C80" s="10" t="s">
        <v>27</v>
      </c>
      <c r="D80" s="11" t="s">
        <v>28</v>
      </c>
      <c r="E80" s="12">
        <v>500</v>
      </c>
    </row>
    <row r="81" spans="1:5" s="13" customFormat="1" ht="17.25" customHeight="1">
      <c r="A81" s="20" t="s">
        <v>5</v>
      </c>
      <c r="B81" s="9" t="s">
        <v>6</v>
      </c>
      <c r="C81" s="10" t="s">
        <v>9</v>
      </c>
      <c r="D81" s="11" t="s">
        <v>10</v>
      </c>
      <c r="E81" s="12">
        <v>2200</v>
      </c>
    </row>
    <row r="82" spans="1:5" s="13" customFormat="1" ht="17.25" customHeight="1">
      <c r="A82" s="8" t="s">
        <v>5</v>
      </c>
      <c r="B82" s="9" t="s">
        <v>6</v>
      </c>
      <c r="C82" s="10" t="s">
        <v>7</v>
      </c>
      <c r="D82" s="11" t="s">
        <v>8</v>
      </c>
      <c r="E82" s="12">
        <v>7119</v>
      </c>
    </row>
    <row r="83" spans="1:5" s="13" customFormat="1" ht="17.25" customHeight="1">
      <c r="A83" s="8" t="s">
        <v>5</v>
      </c>
      <c r="B83" s="9" t="s">
        <v>6</v>
      </c>
      <c r="C83" s="10" t="s">
        <v>19</v>
      </c>
      <c r="D83" s="11" t="s">
        <v>20</v>
      </c>
      <c r="E83" s="12">
        <v>900</v>
      </c>
    </row>
    <row r="84" spans="1:5" s="13" customFormat="1" ht="17.25" customHeight="1">
      <c r="A84" s="16" t="s">
        <v>44</v>
      </c>
      <c r="B84" s="33" t="s">
        <v>16</v>
      </c>
      <c r="C84" s="34"/>
      <c r="D84" s="35"/>
      <c r="E84" s="17">
        <f>SUM(E79:E83)</f>
        <v>13719</v>
      </c>
    </row>
    <row r="85" spans="1:5" s="13" customFormat="1" ht="17.25" customHeight="1">
      <c r="A85" s="8" t="s">
        <v>37</v>
      </c>
      <c r="B85" s="9" t="s">
        <v>38</v>
      </c>
      <c r="C85" s="10" t="s">
        <v>7</v>
      </c>
      <c r="D85" s="11" t="s">
        <v>8</v>
      </c>
      <c r="E85" s="12">
        <v>5600</v>
      </c>
    </row>
    <row r="86" spans="1:5" s="13" customFormat="1" ht="17.25" customHeight="1">
      <c r="A86" s="8" t="s">
        <v>5</v>
      </c>
      <c r="B86" s="9" t="s">
        <v>6</v>
      </c>
      <c r="C86" s="10" t="s">
        <v>7</v>
      </c>
      <c r="D86" s="11" t="s">
        <v>8</v>
      </c>
      <c r="E86" s="12">
        <v>2323</v>
      </c>
    </row>
    <row r="87" spans="1:5" s="13" customFormat="1" ht="17.25" customHeight="1">
      <c r="A87" s="8" t="s">
        <v>5</v>
      </c>
      <c r="B87" s="9" t="s">
        <v>6</v>
      </c>
      <c r="C87" s="10" t="s">
        <v>9</v>
      </c>
      <c r="D87" s="11" t="s">
        <v>10</v>
      </c>
      <c r="E87" s="12">
        <v>2000</v>
      </c>
    </row>
    <row r="88" spans="1:5" s="13" customFormat="1" ht="17.25" customHeight="1">
      <c r="A88" s="16" t="s">
        <v>45</v>
      </c>
      <c r="B88" s="33" t="s">
        <v>16</v>
      </c>
      <c r="C88" s="34"/>
      <c r="D88" s="35"/>
      <c r="E88" s="17">
        <f>E85+E86+E87</f>
        <v>9923</v>
      </c>
    </row>
    <row r="89" spans="1:5" s="13" customFormat="1" ht="17.25" customHeight="1">
      <c r="A89" s="8" t="s">
        <v>40</v>
      </c>
      <c r="B89" s="9" t="s">
        <v>41</v>
      </c>
      <c r="C89" s="10" t="s">
        <v>11</v>
      </c>
      <c r="D89" s="11" t="s">
        <v>12</v>
      </c>
      <c r="E89" s="12">
        <v>12000</v>
      </c>
    </row>
    <row r="90" spans="1:5" s="13" customFormat="1" ht="17.25" customHeight="1">
      <c r="A90" s="8" t="s">
        <v>5</v>
      </c>
      <c r="B90" s="9" t="s">
        <v>6</v>
      </c>
      <c r="C90" s="10" t="s">
        <v>7</v>
      </c>
      <c r="D90" s="11" t="s">
        <v>8</v>
      </c>
      <c r="E90" s="12">
        <v>9300</v>
      </c>
    </row>
    <row r="91" spans="1:5" s="13" customFormat="1" ht="17.25" customHeight="1">
      <c r="A91" s="20" t="s">
        <v>5</v>
      </c>
      <c r="B91" s="9" t="s">
        <v>6</v>
      </c>
      <c r="C91" s="10" t="s">
        <v>9</v>
      </c>
      <c r="D91" s="11" t="s">
        <v>10</v>
      </c>
      <c r="E91" s="12">
        <v>4900</v>
      </c>
    </row>
    <row r="92" spans="1:5" s="13" customFormat="1" ht="17.25" customHeight="1">
      <c r="A92" s="8" t="s">
        <v>5</v>
      </c>
      <c r="B92" s="9" t="s">
        <v>6</v>
      </c>
      <c r="C92" s="10" t="s">
        <v>19</v>
      </c>
      <c r="D92" s="11" t="s">
        <v>20</v>
      </c>
      <c r="E92" s="12">
        <v>1000</v>
      </c>
    </row>
    <row r="93" spans="1:5" s="13" customFormat="1" ht="17.25" customHeight="1">
      <c r="A93" s="8" t="s">
        <v>5</v>
      </c>
      <c r="B93" s="9" t="s">
        <v>6</v>
      </c>
      <c r="C93" s="10" t="s">
        <v>11</v>
      </c>
      <c r="D93" s="11" t="s">
        <v>12</v>
      </c>
      <c r="E93" s="12">
        <v>12337</v>
      </c>
    </row>
    <row r="94" spans="1:5" s="13" customFormat="1" ht="17.25" customHeight="1">
      <c r="A94" s="16" t="s">
        <v>46</v>
      </c>
      <c r="B94" s="42" t="s">
        <v>16</v>
      </c>
      <c r="C94" s="43"/>
      <c r="D94" s="44"/>
      <c r="E94" s="17">
        <f>E89+E90+E91+E92+E93</f>
        <v>39537</v>
      </c>
    </row>
    <row r="95" spans="1:5" s="13" customFormat="1" ht="17.25" customHeight="1">
      <c r="A95" s="8" t="s">
        <v>37</v>
      </c>
      <c r="B95" s="9" t="s">
        <v>38</v>
      </c>
      <c r="C95" s="10" t="s">
        <v>11</v>
      </c>
      <c r="D95" s="11" t="s">
        <v>12</v>
      </c>
      <c r="E95" s="12">
        <v>12000</v>
      </c>
    </row>
    <row r="96" spans="1:5" s="13" customFormat="1" ht="17.25" customHeight="1">
      <c r="A96" s="8" t="s">
        <v>37</v>
      </c>
      <c r="B96" s="9" t="s">
        <v>38</v>
      </c>
      <c r="C96" s="10" t="s">
        <v>50</v>
      </c>
      <c r="D96" s="11" t="s">
        <v>51</v>
      </c>
      <c r="E96" s="12">
        <v>2000</v>
      </c>
    </row>
    <row r="97" spans="1:5" s="13" customFormat="1" ht="14.25">
      <c r="A97" s="8" t="s">
        <v>5</v>
      </c>
      <c r="B97" s="9" t="s">
        <v>6</v>
      </c>
      <c r="C97" s="10" t="s">
        <v>27</v>
      </c>
      <c r="D97" s="11" t="s">
        <v>28</v>
      </c>
      <c r="E97" s="12">
        <v>549</v>
      </c>
    </row>
    <row r="98" spans="1:5" s="13" customFormat="1" ht="17.25" customHeight="1">
      <c r="A98" s="8" t="s">
        <v>5</v>
      </c>
      <c r="B98" s="9" t="s">
        <v>6</v>
      </c>
      <c r="C98" s="10" t="s">
        <v>7</v>
      </c>
      <c r="D98" s="11" t="s">
        <v>8</v>
      </c>
      <c r="E98" s="12">
        <v>3341</v>
      </c>
    </row>
    <row r="99" spans="1:5" s="13" customFormat="1" ht="17.25" customHeight="1">
      <c r="A99" s="20" t="s">
        <v>5</v>
      </c>
      <c r="B99" s="9" t="s">
        <v>6</v>
      </c>
      <c r="C99" s="10" t="s">
        <v>9</v>
      </c>
      <c r="D99" s="11" t="s">
        <v>10</v>
      </c>
      <c r="E99" s="12">
        <v>2600</v>
      </c>
    </row>
    <row r="100" spans="1:5" s="13" customFormat="1" ht="17.25" customHeight="1">
      <c r="A100" s="8" t="s">
        <v>5</v>
      </c>
      <c r="B100" s="9" t="s">
        <v>6</v>
      </c>
      <c r="C100" s="10" t="s">
        <v>19</v>
      </c>
      <c r="D100" s="11" t="s">
        <v>20</v>
      </c>
      <c r="E100" s="12">
        <v>1000</v>
      </c>
    </row>
    <row r="101" spans="1:5" s="13" customFormat="1" ht="17.25" customHeight="1">
      <c r="A101" s="8" t="s">
        <v>5</v>
      </c>
      <c r="B101" s="9" t="s">
        <v>6</v>
      </c>
      <c r="C101" s="10" t="s">
        <v>50</v>
      </c>
      <c r="D101" s="11" t="s">
        <v>51</v>
      </c>
      <c r="E101" s="12">
        <v>5000</v>
      </c>
    </row>
    <row r="102" spans="1:5" s="13" customFormat="1" ht="17.25" customHeight="1">
      <c r="A102" s="16" t="s">
        <v>47</v>
      </c>
      <c r="B102" s="33" t="s">
        <v>16</v>
      </c>
      <c r="C102" s="34"/>
      <c r="D102" s="35"/>
      <c r="E102" s="17">
        <f>E95+E96+E97+E98+E99+E100+E101</f>
        <v>26490</v>
      </c>
    </row>
    <row r="103" spans="1:5" s="4" customFormat="1" ht="17.25" customHeight="1">
      <c r="A103" s="36" t="s">
        <v>48</v>
      </c>
      <c r="B103" s="37"/>
      <c r="C103" s="37"/>
      <c r="D103" s="38"/>
      <c r="E103" s="29">
        <f>E12+E17+E21+E25+E32+E38+E44+E47+E53+E62+E68+E73+E78+E84+E88+E94+E102</f>
        <v>402952</v>
      </c>
    </row>
    <row r="104" spans="1:3" ht="17.25" customHeight="1">
      <c r="A104" s="27"/>
      <c r="B104" s="28"/>
      <c r="C104" s="28"/>
    </row>
    <row r="105" spans="1:3" ht="17.25" customHeight="1">
      <c r="A105" s="27"/>
      <c r="B105" s="28"/>
      <c r="C105" s="28"/>
    </row>
    <row r="106" spans="1:3" ht="17.25" customHeight="1">
      <c r="A106" s="27"/>
      <c r="B106" s="28"/>
      <c r="C106" s="28"/>
    </row>
    <row r="107" spans="1:3" ht="17.25" customHeight="1">
      <c r="A107" s="27"/>
      <c r="B107" s="28"/>
      <c r="C107" s="28"/>
    </row>
    <row r="108" spans="1:3" ht="17.25" customHeight="1">
      <c r="A108" s="27"/>
      <c r="B108" s="28"/>
      <c r="C108" s="28"/>
    </row>
    <row r="109" spans="1:3" ht="17.25" customHeight="1">
      <c r="A109" s="27"/>
      <c r="B109" s="28"/>
      <c r="C109" s="28"/>
    </row>
    <row r="110" spans="1:3" ht="17.25" customHeight="1">
      <c r="A110" s="27"/>
      <c r="B110" s="28"/>
      <c r="C110" s="28"/>
    </row>
    <row r="111" spans="1:3" ht="17.25" customHeight="1">
      <c r="A111" s="27"/>
      <c r="B111" s="28"/>
      <c r="C111" s="28"/>
    </row>
    <row r="112" spans="1:3" ht="17.25" customHeight="1">
      <c r="A112" s="27"/>
      <c r="B112" s="28"/>
      <c r="C112" s="28"/>
    </row>
    <row r="113" spans="1:3" ht="17.25" customHeight="1">
      <c r="A113" s="27"/>
      <c r="B113" s="28"/>
      <c r="C113" s="28"/>
    </row>
    <row r="114" spans="1:3" ht="17.25" customHeight="1">
      <c r="A114" s="27"/>
      <c r="B114" s="28"/>
      <c r="C114" s="28"/>
    </row>
    <row r="115" spans="1:3" ht="17.25" customHeight="1">
      <c r="A115" s="27"/>
      <c r="B115" s="28"/>
      <c r="C115" s="28"/>
    </row>
    <row r="116" spans="1:3" ht="17.25" customHeight="1">
      <c r="A116" s="27"/>
      <c r="B116" s="28"/>
      <c r="C116" s="28"/>
    </row>
    <row r="117" spans="1:3" ht="17.25" customHeight="1">
      <c r="A117" s="27"/>
      <c r="B117" s="28"/>
      <c r="C117" s="28"/>
    </row>
    <row r="118" spans="1:3" ht="14.25">
      <c r="A118" s="27"/>
      <c r="B118" s="28"/>
      <c r="C118" s="28"/>
    </row>
    <row r="119" spans="1:3" ht="14.25">
      <c r="A119" s="27"/>
      <c r="B119" s="28"/>
      <c r="C119" s="28"/>
    </row>
    <row r="120" spans="1:3" ht="14.25">
      <c r="A120" s="27"/>
      <c r="B120" s="28"/>
      <c r="C120" s="28"/>
    </row>
    <row r="121" spans="1:3" ht="14.25">
      <c r="A121" s="27"/>
      <c r="B121" s="28"/>
      <c r="C121" s="28"/>
    </row>
    <row r="122" spans="1:3" ht="14.25">
      <c r="A122" s="27"/>
      <c r="B122" s="28"/>
      <c r="C122" s="28"/>
    </row>
    <row r="123" spans="1:3" ht="14.25">
      <c r="A123" s="27"/>
      <c r="B123" s="28"/>
      <c r="C123" s="28"/>
    </row>
    <row r="124" spans="1:3" ht="14.25">
      <c r="A124" s="27"/>
      <c r="B124" s="28"/>
      <c r="C124" s="28"/>
    </row>
    <row r="125" spans="1:3" ht="14.25">
      <c r="A125" s="27"/>
      <c r="B125" s="28"/>
      <c r="C125" s="28"/>
    </row>
    <row r="126" spans="1:3" ht="14.25">
      <c r="A126" s="27"/>
      <c r="B126" s="28"/>
      <c r="C126" s="28"/>
    </row>
    <row r="127" spans="1:3" ht="14.25">
      <c r="A127" s="27"/>
      <c r="B127" s="28"/>
      <c r="C127" s="28"/>
    </row>
  </sheetData>
  <sheetProtection/>
  <mergeCells count="23">
    <mergeCell ref="B2:D2"/>
    <mergeCell ref="B12:D12"/>
    <mergeCell ref="B17:D17"/>
    <mergeCell ref="B21:D21"/>
    <mergeCell ref="B25:D25"/>
    <mergeCell ref="B88:D88"/>
    <mergeCell ref="B94:D94"/>
    <mergeCell ref="B32:D32"/>
    <mergeCell ref="B38:D38"/>
    <mergeCell ref="B44:D44"/>
    <mergeCell ref="B47:D47"/>
    <mergeCell ref="B53:D53"/>
    <mergeCell ref="B62:D62"/>
    <mergeCell ref="B102:D102"/>
    <mergeCell ref="A103:D103"/>
    <mergeCell ref="B4:B5"/>
    <mergeCell ref="C4:C5"/>
    <mergeCell ref="E4:E5"/>
    <mergeCell ref="D4:D5"/>
    <mergeCell ref="B68:D68"/>
    <mergeCell ref="B73:D73"/>
    <mergeCell ref="B78:D78"/>
    <mergeCell ref="B84:D8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scale="97" r:id="rId1"/>
  <headerFooter>
    <oddHeader>&amp;RTabela Nr 4 do projektu budżetu na 2019 rok Gminy Szprotawy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2018-11-14T11:57:32Z</cp:lastPrinted>
  <dcterms:created xsi:type="dcterms:W3CDTF">2017-11-13T18:15:27Z</dcterms:created>
  <dcterms:modified xsi:type="dcterms:W3CDTF">2018-11-14T11:57:51Z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-375774675</vt:i4>
  </property>
  <property fmtid="{D5CDD505-2E9C-101B-9397-08002B2CF9AE}" pid="3" name="_NewReviewCycle">
    <vt:lpwstr/>
  </property>
  <property fmtid="{D5CDD505-2E9C-101B-9397-08002B2CF9AE}" pid="4" name="_EmailSubject">
    <vt:lpwstr>załączniki, tabele po poprawkach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