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<sst xmlns="http://schemas.openxmlformats.org/spreadsheetml/2006/main" count="413" uniqueCount="104">
  <si>
    <t>Dział</t>
  </si>
  <si>
    <t>Rozdział</t>
  </si>
  <si>
    <t>Treść</t>
  </si>
  <si>
    <t>010</t>
  </si>
  <si>
    <t>Rolnictwo i łowiectwo</t>
  </si>
  <si>
    <t>375 216,12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</si>
  <si>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</si>
  <si>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</si>
  <si>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</si>
  <si>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</si>
  <si>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</si>
  <si>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</si>
  <si>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</si>
  <si>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</si>
  <si>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</si>
  <si>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</si>
  <si>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</si>
  <si>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</si>
  <si>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4 205,00</t>
  </si>
  <si>
    <t>75109</t>
  </si>
  <si>
    <t>Wybory do rad gmin, rad powiatów i sejmików województw, wybory wójtów, burmistrzów i prezydentów miast oraz referenda gminne, powiatowe i wojewódzkie</t>
  </si>
  <si>
    <t>190,00</t>
  </si>
  <si>
    <t>75113</t>
  </si>
  <si>
    <t>Wybory do Parlamentu Europejskiego</t>
  </si>
  <si>
    <t>752</t>
  </si>
  <si>
    <t>Obrona narodowa</t>
  </si>
  <si>
    <t>2 000,00</t>
  </si>
  <si>
    <t>75212</t>
  </si>
  <si>
    <t>Pozostałe wydatki obronne</t>
  </si>
  <si>
    <t>851</t>
  </si>
  <si>
    <t>Ochrona zdrowia</t>
  </si>
  <si>
    <t>300,00</t>
  </si>
  <si>
    <t>85195</t>
  </si>
  <si>
    <t>852</t>
  </si>
  <si>
    <t>Pomoc społeczna</t>
  </si>
  <si>
    <t>85215</t>
  </si>
  <si>
    <t>Dodatki mieszkaniowe</t>
  </si>
  <si>
    <t>3 249,78</t>
  </si>
  <si>
    <t>85219</t>
  </si>
  <si>
    <t>Ośrodki pomocy społecznej</t>
  </si>
  <si>
    <t>16 007,00</t>
  </si>
  <si>
    <t>855</t>
  </si>
  <si>
    <t>Rodzina</t>
  </si>
  <si>
    <t>85501</t>
  </si>
  <si>
    <t>Świadczenie wychowawcze</t>
  </si>
  <si>
    <t>10 362 000,00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</si>
  <si>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</si>
  <si>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</si>
  <si>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</si>
  <si>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</si>
  <si>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8 823 000,00</t>
  </si>
  <si>
    <t>85503</t>
  </si>
  <si>
    <t>Karta Dużej Rodziny</t>
  </si>
  <si>
    <t>85504</t>
  </si>
  <si>
    <t>Wspieranie rodziny</t>
  </si>
  <si>
    <t>520 000,00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</si>
  <si>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</si>
  <si>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</si>
  <si>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169 000,00</t>
  </si>
  <si>
    <t/>
  </si>
  <si>
    <t>4210</t>
  </si>
  <si>
    <t>Zakup materiałów i wyposażenia</t>
  </si>
  <si>
    <t>4430</t>
  </si>
  <si>
    <t>Różne opłaty i składki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</si>
  <si>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</si>
  <si>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</si>
  <si>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</si>
  <si>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</si>
  <si>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</si>
  <si>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</si>
  <si>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</si>
  <si>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</si>
  <si>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4260</t>
  </si>
  <si>
    <t>Zakup energii</t>
  </si>
  <si>
    <t>4300</t>
  </si>
  <si>
    <t>Zakup usług pozostałych</t>
  </si>
  <si>
    <t>3030</t>
  </si>
  <si>
    <t>Różne wydatki na rzecz osób fizycznych</t>
  </si>
  <si>
    <t>4170</t>
  </si>
  <si>
    <t>Wynagrodzenia bezosobowe</t>
  </si>
  <si>
    <t>4220</t>
  </si>
  <si>
    <t>Zakup środków żywności</t>
  </si>
  <si>
    <t>4410</t>
  </si>
  <si>
    <t>Podróże służbowe krajowe</t>
  </si>
  <si>
    <t>3110</t>
  </si>
  <si>
    <t>Świadczenia społeczne</t>
  </si>
  <si>
    <t>3020</t>
  </si>
  <si>
    <t>Wydatki osobowe niezaliczone do wynagrodzeń</t>
  </si>
  <si>
    <t>4360</t>
  </si>
  <si>
    <t>Opłaty z tytułu zakupu usług telekomunikacyjnych</t>
  </si>
  <si>
    <t>4440</t>
  </si>
  <si>
    <t>Odpisy na zakładowy fundusz świadczeń socjalnych</t>
  </si>
  <si>
    <t>4700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</si>
  <si>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</si>
  <si>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</si>
  <si>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4130</t>
  </si>
  <si>
    <t>Składki na ubezpieczenie zdrowotne</t>
  </si>
  <si>
    <t>Razem dochody:</t>
  </si>
  <si>
    <t>Plan po zmianach</t>
  </si>
  <si>
    <t>§</t>
  </si>
  <si>
    <t>Razem wydatki:</t>
  </si>
  <si>
    <t>Wykonanie w I półroczu 2019 r.</t>
  </si>
  <si>
    <t>1 020,00</t>
  </si>
  <si>
    <t>Wykonanie dochodów i wydatków związanych z realizacją zadań z zakresu administracji rządowej oraz innych zadań zleconych Gminy Szprotawa w I półroczu 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</si>
</sst>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sz val="7"/>
      <color rgb="FF000000"/>
      <name val="Arial"/>
      <family val="0"/>
    </font>
    <font>
      <sz val="8.25"/>
      <color rgb="FF000000"/>
      <name val="Arial"/>
      <family val="0"/>
    </font>
    <font>
      <b/>
      <sz val="8.25"/>
      <color rgb="FF000000"/>
      <name val="Arial"/>
      <family val="0"/>
    </font>
    <font>
      <b/>
      <i/>
      <u val="single"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/>
      <top style="thin">
        <color indexed="8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rgb="FF000000"/>
      </bottom>
    </border>
    <border>
      <left/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8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vertical="center" wrapText="1"/>
    </xf>
    <xf numFmtId="0" fontId="50" fillId="36" borderId="17" xfId="0" applyFont="1" applyFill="1" applyBorder="1" applyAlignment="1">
      <alignment vertical="center" wrapText="1"/>
    </xf>
    <xf numFmtId="0" fontId="50" fillId="35" borderId="17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12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38" borderId="12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51" fillId="38" borderId="17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/>
      <protection locked="0"/>
    </xf>
    <xf numFmtId="4" fontId="10" fillId="38" borderId="18" xfId="0" applyNumberFormat="1" applyFont="1" applyFill="1" applyBorder="1" applyAlignment="1" applyProtection="1">
      <alignment horizontal="right" vertical="center"/>
      <protection locked="0"/>
    </xf>
    <xf numFmtId="4" fontId="11" fillId="39" borderId="18" xfId="0" applyNumberFormat="1" applyFont="1" applyFill="1" applyBorder="1" applyAlignment="1" applyProtection="1">
      <alignment horizontal="right" vertical="center"/>
      <protection locked="0"/>
    </xf>
    <xf numFmtId="4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4" fontId="1" fillId="38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0" fillId="0" borderId="19" xfId="0" applyNumberFormat="1" applyFont="1" applyFill="1" applyBorder="1" applyAlignment="1">
      <alignment horizontal="right" vertical="center" wrapText="1"/>
    </xf>
    <xf numFmtId="4" fontId="50" fillId="0" borderId="1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50" fillId="36" borderId="19" xfId="0" applyNumberFormat="1" applyFont="1" applyFill="1" applyBorder="1" applyAlignment="1">
      <alignment horizontal="right" vertical="center" wrapText="1"/>
    </xf>
    <xf numFmtId="4" fontId="50" fillId="36" borderId="14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50" fillId="35" borderId="19" xfId="0" applyNumberFormat="1" applyFont="1" applyFill="1" applyBorder="1" applyAlignment="1">
      <alignment horizontal="right" vertical="center" wrapText="1"/>
    </xf>
    <xf numFmtId="4" fontId="50" fillId="35" borderId="14" xfId="0" applyNumberFormat="1" applyFont="1" applyFill="1" applyBorder="1" applyAlignment="1">
      <alignment horizontal="right" vertical="center" wrapText="1"/>
    </xf>
    <xf numFmtId="4" fontId="51" fillId="38" borderId="19" xfId="0" applyNumberFormat="1" applyFont="1" applyFill="1" applyBorder="1" applyAlignment="1">
      <alignment horizontal="right" vertical="center" wrapText="1"/>
    </xf>
    <xf numFmtId="4" fontId="51" fillId="38" borderId="14" xfId="0" applyNumberFormat="1" applyFont="1" applyFill="1" applyBorder="1" applyAlignment="1">
      <alignment horizontal="right" vertical="center" wrapText="1"/>
    </xf>
    <xf numFmtId="0" fontId="49" fillId="35" borderId="14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8" fillId="35" borderId="12" xfId="0" applyFont="1" applyFill="1" applyBorder="1" applyAlignment="1">
      <alignment horizontal="center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right" vertical="center" wrapText="1"/>
    </xf>
    <xf numFmtId="0" fontId="52" fillId="35" borderId="26" xfId="0" applyFont="1" applyFill="1" applyBorder="1" applyAlignment="1">
      <alignment horizontal="right" vertical="center" wrapText="1"/>
    </xf>
    <xf numFmtId="0" fontId="52" fillId="35" borderId="27" xfId="0" applyFont="1" applyFill="1" applyBorder="1" applyAlignment="1">
      <alignment horizontal="right" vertical="center" wrapText="1"/>
    </xf>
    <xf numFmtId="4" fontId="52" fillId="35" borderId="26" xfId="0" applyNumberFormat="1" applyFont="1" applyFill="1" applyBorder="1" applyAlignment="1">
      <alignment horizontal="right" vertical="center" wrapText="1"/>
    </xf>
    <xf numFmtId="4" fontId="52" fillId="35" borderId="14" xfId="0" applyNumberFormat="1" applyFont="1" applyFill="1" applyBorder="1" applyAlignment="1">
      <alignment horizontal="right" vertical="center" wrapText="1"/>
    </xf>
    <xf numFmtId="0" fontId="48" fillId="35" borderId="28" xfId="0" applyFont="1" applyFill="1" applyBorder="1" applyAlignment="1">
      <alignment horizontal="center" vertical="center" wrapText="1"/>
    </xf>
    <xf numFmtId="0" fontId="48" fillId="35" borderId="29" xfId="0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9" fillId="35" borderId="31" xfId="0" applyFont="1" applyFill="1" applyBorder="1" applyAlignment="1">
      <alignment horizontal="center" vertical="center" wrapText="1"/>
    </xf>
    <xf numFmtId="0" fontId="49" fillId="35" borderId="32" xfId="0" applyFont="1" applyFill="1" applyBorder="1" applyAlignment="1">
      <alignment horizontal="center" vertical="center" wrapText="1"/>
    </xf>
    <xf numFmtId="0" fontId="49" fillId="35" borderId="33" xfId="0" applyFont="1" applyFill="1" applyBorder="1" applyAlignment="1">
      <alignment horizontal="center" vertical="center" wrapText="1"/>
    </xf>
    <xf numFmtId="0" fontId="49" fillId="35" borderId="34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49" fillId="35" borderId="40" xfId="0" applyFont="1" applyFill="1" applyBorder="1" applyAlignment="1">
      <alignment horizontal="center" vertical="center" wrapText="1"/>
    </xf>
    <xf numFmtId="0" fontId="49" fillId="35" borderId="41" xfId="0" applyFont="1" applyFill="1" applyBorder="1" applyAlignment="1">
      <alignment horizontal="center" vertical="center" wrapText="1"/>
    </xf>
    <xf numFmtId="0" fontId="49" fillId="35" borderId="42" xfId="0" applyFont="1" applyFill="1" applyBorder="1" applyAlignment="1">
      <alignment horizontal="center" vertical="center" wrapText="1"/>
    </xf>
    <xf numFmtId="0" fontId="49" fillId="35" borderId="43" xfId="0" applyFont="1" applyFill="1" applyBorder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6"/>
  <sheetViews>
    <sheetView showGridLines="0" tabSelected="1" view="pageBreakPreview" zoomScale="60" zoomScalePageLayoutView="0" workbookViewId="0" topLeftCell="A1">
      <selection activeCell="T13" sqref="T1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9.33203125" style="0" customWidth="1"/>
    <col min="6" max="6" width="73" style="0" customWidth="1"/>
    <col min="7" max="7" width="8.83203125" style="0" customWidth="1"/>
    <col min="8" max="8" width="16.5" style="0" customWidth="1"/>
    <col min="9" max="9" width="0.1640625" style="0" customWidth="1"/>
    <col min="10" max="10" width="21.66015625" style="0" customWidth="1"/>
  </cols>
  <sheetData>
    <row r="3" spans="2:10" ht="30" customHeight="1">
      <c r="B3" s="74" t="s">
        <v>103</v>
      </c>
      <c r="C3" s="74"/>
      <c r="D3" s="74"/>
      <c r="E3" s="74"/>
      <c r="F3" s="74"/>
      <c r="G3" s="74"/>
      <c r="H3" s="74"/>
      <c r="I3" s="74"/>
      <c r="J3" s="74"/>
    </row>
    <row r="4" spans="2:9" ht="18" customHeight="1">
      <c r="B4" s="73"/>
      <c r="C4" s="73"/>
      <c r="D4" s="73"/>
      <c r="E4" s="73"/>
      <c r="F4" s="73"/>
      <c r="G4" s="73"/>
      <c r="H4" s="73"/>
      <c r="I4" s="73"/>
    </row>
    <row r="5" spans="2:10" ht="32.25" customHeight="1">
      <c r="B5" s="1" t="s">
        <v>0</v>
      </c>
      <c r="C5" s="37" t="s">
        <v>1</v>
      </c>
      <c r="D5" s="37"/>
      <c r="E5" s="17" t="s">
        <v>99</v>
      </c>
      <c r="F5" s="1" t="s">
        <v>2</v>
      </c>
      <c r="G5" s="38" t="s">
        <v>98</v>
      </c>
      <c r="H5" s="37"/>
      <c r="I5" s="39"/>
      <c r="J5" s="36" t="s">
        <v>101</v>
      </c>
    </row>
    <row r="6" spans="2:10" ht="16.5" customHeight="1">
      <c r="B6" s="19" t="s">
        <v>3</v>
      </c>
      <c r="C6" s="40"/>
      <c r="D6" s="40"/>
      <c r="E6" s="19"/>
      <c r="F6" s="20" t="s">
        <v>4</v>
      </c>
      <c r="G6" s="41" t="s">
        <v>5</v>
      </c>
      <c r="H6" s="41"/>
      <c r="I6" s="42"/>
      <c r="J6" s="26">
        <f>J7</f>
        <v>375216.12</v>
      </c>
    </row>
    <row r="7" spans="2:10" ht="16.5" customHeight="1">
      <c r="B7" s="2"/>
      <c r="C7" s="45" t="s">
        <v>6</v>
      </c>
      <c r="D7" s="45"/>
      <c r="E7" s="3"/>
      <c r="F7" s="4" t="s">
        <v>7</v>
      </c>
      <c r="G7" s="46" t="s">
        <v>5</v>
      </c>
      <c r="H7" s="46"/>
      <c r="I7" s="47"/>
      <c r="J7" s="27">
        <f>J8</f>
        <v>375216.12</v>
      </c>
    </row>
    <row r="8" spans="2:10" ht="45.75" customHeight="1">
      <c r="B8" s="5"/>
      <c r="C8" s="48"/>
      <c r="D8" s="48"/>
      <c r="E8" s="6" t="s">
        <v>8</v>
      </c>
      <c r="F8" s="7" t="s">
        <v>9</v>
      </c>
      <c r="G8" s="49" t="s">
        <v>5</v>
      </c>
      <c r="H8" s="49"/>
      <c r="I8" s="50"/>
      <c r="J8" s="28">
        <v>375216.12</v>
      </c>
    </row>
    <row r="9" spans="2:10" ht="16.5" customHeight="1">
      <c r="B9" s="19" t="s">
        <v>10</v>
      </c>
      <c r="C9" s="40"/>
      <c r="D9" s="40"/>
      <c r="E9" s="19"/>
      <c r="F9" s="20" t="s">
        <v>11</v>
      </c>
      <c r="G9" s="41">
        <f>G10</f>
        <v>131484</v>
      </c>
      <c r="H9" s="41"/>
      <c r="I9" s="42"/>
      <c r="J9" s="26">
        <f>J10</f>
        <v>126484</v>
      </c>
    </row>
    <row r="10" spans="2:10" ht="16.5" customHeight="1">
      <c r="B10" s="2"/>
      <c r="C10" s="45" t="s">
        <v>12</v>
      </c>
      <c r="D10" s="45"/>
      <c r="E10" s="3"/>
      <c r="F10" s="4" t="s">
        <v>13</v>
      </c>
      <c r="G10" s="46">
        <f>G11</f>
        <v>131484</v>
      </c>
      <c r="H10" s="46"/>
      <c r="I10" s="47"/>
      <c r="J10" s="27">
        <f>J11</f>
        <v>126484</v>
      </c>
    </row>
    <row r="11" spans="2:10" ht="37.5" customHeight="1">
      <c r="B11" s="5"/>
      <c r="C11" s="48"/>
      <c r="D11" s="48"/>
      <c r="E11" s="6" t="s">
        <v>8</v>
      </c>
      <c r="F11" s="7" t="s">
        <v>9</v>
      </c>
      <c r="G11" s="49">
        <v>131484</v>
      </c>
      <c r="H11" s="49"/>
      <c r="I11" s="50"/>
      <c r="J11" s="28">
        <v>126484</v>
      </c>
    </row>
    <row r="12" spans="2:10" ht="26.25" customHeight="1">
      <c r="B12" s="19" t="s">
        <v>14</v>
      </c>
      <c r="C12" s="40"/>
      <c r="D12" s="40"/>
      <c r="E12" s="19"/>
      <c r="F12" s="20" t="s">
        <v>15</v>
      </c>
      <c r="G12" s="41">
        <f>G13+G15+G17</f>
        <v>67125</v>
      </c>
      <c r="H12" s="41"/>
      <c r="I12" s="42"/>
      <c r="J12" s="26">
        <f>J13+J15+J17</f>
        <v>65020</v>
      </c>
    </row>
    <row r="13" spans="2:10" ht="16.5" customHeight="1">
      <c r="B13" s="2"/>
      <c r="C13" s="45" t="s">
        <v>16</v>
      </c>
      <c r="D13" s="45"/>
      <c r="E13" s="3"/>
      <c r="F13" s="4" t="s">
        <v>17</v>
      </c>
      <c r="G13" s="46" t="s">
        <v>18</v>
      </c>
      <c r="H13" s="46"/>
      <c r="I13" s="47"/>
      <c r="J13" s="27">
        <f>J14</f>
        <v>2100</v>
      </c>
    </row>
    <row r="14" spans="2:10" ht="45" customHeight="1">
      <c r="B14" s="5"/>
      <c r="C14" s="48"/>
      <c r="D14" s="48"/>
      <c r="E14" s="6" t="s">
        <v>8</v>
      </c>
      <c r="F14" s="7" t="s">
        <v>9</v>
      </c>
      <c r="G14" s="49" t="s">
        <v>18</v>
      </c>
      <c r="H14" s="49"/>
      <c r="I14" s="50"/>
      <c r="J14" s="28">
        <v>2100</v>
      </c>
    </row>
    <row r="15" spans="2:10" ht="39" customHeight="1">
      <c r="B15" s="2"/>
      <c r="C15" s="45" t="s">
        <v>19</v>
      </c>
      <c r="D15" s="45"/>
      <c r="E15" s="3"/>
      <c r="F15" s="4" t="s">
        <v>20</v>
      </c>
      <c r="G15" s="46" t="s">
        <v>21</v>
      </c>
      <c r="H15" s="46"/>
      <c r="I15" s="47"/>
      <c r="J15" s="27">
        <v>190</v>
      </c>
    </row>
    <row r="16" spans="2:10" ht="39" customHeight="1">
      <c r="B16" s="5"/>
      <c r="C16" s="48"/>
      <c r="D16" s="48"/>
      <c r="E16" s="6" t="s">
        <v>8</v>
      </c>
      <c r="F16" s="7" t="s">
        <v>9</v>
      </c>
      <c r="G16" s="49" t="s">
        <v>21</v>
      </c>
      <c r="H16" s="49"/>
      <c r="I16" s="50"/>
      <c r="J16" s="28">
        <v>190</v>
      </c>
    </row>
    <row r="17" spans="2:10" ht="16.5" customHeight="1">
      <c r="B17" s="2"/>
      <c r="C17" s="45" t="s">
        <v>22</v>
      </c>
      <c r="D17" s="45"/>
      <c r="E17" s="3"/>
      <c r="F17" s="4" t="s">
        <v>23</v>
      </c>
      <c r="G17" s="46">
        <f>G18</f>
        <v>62730</v>
      </c>
      <c r="H17" s="46"/>
      <c r="I17" s="47"/>
      <c r="J17" s="27">
        <f>J18</f>
        <v>62730</v>
      </c>
    </row>
    <row r="18" spans="2:10" ht="42" customHeight="1">
      <c r="B18" s="5"/>
      <c r="C18" s="48"/>
      <c r="D18" s="48"/>
      <c r="E18" s="6" t="s">
        <v>8</v>
      </c>
      <c r="F18" s="7" t="s">
        <v>9</v>
      </c>
      <c r="G18" s="49">
        <v>62730</v>
      </c>
      <c r="H18" s="49"/>
      <c r="I18" s="50"/>
      <c r="J18" s="28">
        <v>62730</v>
      </c>
    </row>
    <row r="19" spans="2:10" ht="16.5" customHeight="1">
      <c r="B19" s="19" t="s">
        <v>24</v>
      </c>
      <c r="C19" s="40"/>
      <c r="D19" s="40"/>
      <c r="E19" s="19"/>
      <c r="F19" s="20" t="s">
        <v>25</v>
      </c>
      <c r="G19" s="41" t="s">
        <v>26</v>
      </c>
      <c r="H19" s="41"/>
      <c r="I19" s="42"/>
      <c r="J19" s="26">
        <v>2000</v>
      </c>
    </row>
    <row r="20" spans="2:10" ht="16.5" customHeight="1">
      <c r="B20" s="2"/>
      <c r="C20" s="45" t="s">
        <v>27</v>
      </c>
      <c r="D20" s="45"/>
      <c r="E20" s="3"/>
      <c r="F20" s="4" t="s">
        <v>28</v>
      </c>
      <c r="G20" s="46" t="s">
        <v>26</v>
      </c>
      <c r="H20" s="46"/>
      <c r="I20" s="47"/>
      <c r="J20" s="27">
        <v>2000</v>
      </c>
    </row>
    <row r="21" spans="2:10" ht="47.25" customHeight="1">
      <c r="B21" s="5"/>
      <c r="C21" s="48"/>
      <c r="D21" s="48"/>
      <c r="E21" s="6" t="s">
        <v>8</v>
      </c>
      <c r="F21" s="7" t="s">
        <v>9</v>
      </c>
      <c r="G21" s="49" t="s">
        <v>26</v>
      </c>
      <c r="H21" s="49"/>
      <c r="I21" s="50"/>
      <c r="J21" s="28">
        <v>2000</v>
      </c>
    </row>
    <row r="22" spans="2:10" ht="16.5" customHeight="1">
      <c r="B22" s="19" t="s">
        <v>29</v>
      </c>
      <c r="C22" s="40"/>
      <c r="D22" s="40"/>
      <c r="E22" s="19"/>
      <c r="F22" s="20" t="s">
        <v>30</v>
      </c>
      <c r="G22" s="41" t="s">
        <v>31</v>
      </c>
      <c r="H22" s="41"/>
      <c r="I22" s="42"/>
      <c r="J22" s="26">
        <f>J23</f>
        <v>150</v>
      </c>
    </row>
    <row r="23" spans="2:10" ht="16.5" customHeight="1">
      <c r="B23" s="2"/>
      <c r="C23" s="45" t="s">
        <v>32</v>
      </c>
      <c r="D23" s="45"/>
      <c r="E23" s="3"/>
      <c r="F23" s="4" t="s">
        <v>7</v>
      </c>
      <c r="G23" s="46" t="s">
        <v>31</v>
      </c>
      <c r="H23" s="46"/>
      <c r="I23" s="47"/>
      <c r="J23" s="27">
        <f>J24</f>
        <v>150</v>
      </c>
    </row>
    <row r="24" spans="2:10" ht="40.5" customHeight="1">
      <c r="B24" s="5"/>
      <c r="C24" s="48"/>
      <c r="D24" s="48"/>
      <c r="E24" s="6" t="s">
        <v>8</v>
      </c>
      <c r="F24" s="7" t="s">
        <v>9</v>
      </c>
      <c r="G24" s="49" t="s">
        <v>31</v>
      </c>
      <c r="H24" s="49"/>
      <c r="I24" s="50"/>
      <c r="J24" s="28">
        <v>150</v>
      </c>
    </row>
    <row r="25" spans="2:10" ht="16.5" customHeight="1">
      <c r="B25" s="19" t="s">
        <v>33</v>
      </c>
      <c r="C25" s="40"/>
      <c r="D25" s="40"/>
      <c r="E25" s="19"/>
      <c r="F25" s="20" t="s">
        <v>34</v>
      </c>
      <c r="G25" s="41">
        <f>G26+G28</f>
        <v>19256.78</v>
      </c>
      <c r="H25" s="41"/>
      <c r="I25" s="42"/>
      <c r="J25" s="26">
        <f>J26+J28</f>
        <v>19256.78</v>
      </c>
    </row>
    <row r="26" spans="2:10" ht="16.5" customHeight="1">
      <c r="B26" s="2"/>
      <c r="C26" s="45" t="s">
        <v>35</v>
      </c>
      <c r="D26" s="45"/>
      <c r="E26" s="3"/>
      <c r="F26" s="4" t="s">
        <v>36</v>
      </c>
      <c r="G26" s="46" t="s">
        <v>37</v>
      </c>
      <c r="H26" s="46"/>
      <c r="I26" s="47"/>
      <c r="J26" s="27">
        <f>J27</f>
        <v>3249.78</v>
      </c>
    </row>
    <row r="27" spans="2:10" ht="39.75" customHeight="1">
      <c r="B27" s="5"/>
      <c r="C27" s="48"/>
      <c r="D27" s="48"/>
      <c r="E27" s="6" t="s">
        <v>8</v>
      </c>
      <c r="F27" s="7" t="s">
        <v>9</v>
      </c>
      <c r="G27" s="49" t="s">
        <v>37</v>
      </c>
      <c r="H27" s="49"/>
      <c r="I27" s="50"/>
      <c r="J27" s="28">
        <v>3249.78</v>
      </c>
    </row>
    <row r="28" spans="2:10" ht="16.5" customHeight="1">
      <c r="B28" s="2"/>
      <c r="C28" s="45" t="s">
        <v>38</v>
      </c>
      <c r="D28" s="45"/>
      <c r="E28" s="3"/>
      <c r="F28" s="4" t="s">
        <v>39</v>
      </c>
      <c r="G28" s="46" t="s">
        <v>40</v>
      </c>
      <c r="H28" s="46"/>
      <c r="I28" s="47"/>
      <c r="J28" s="27">
        <f>J29</f>
        <v>16007</v>
      </c>
    </row>
    <row r="29" spans="2:10" ht="43.5" customHeight="1">
      <c r="B29" s="5"/>
      <c r="C29" s="48"/>
      <c r="D29" s="48"/>
      <c r="E29" s="6" t="s">
        <v>8</v>
      </c>
      <c r="F29" s="7" t="s">
        <v>9</v>
      </c>
      <c r="G29" s="49" t="s">
        <v>40</v>
      </c>
      <c r="H29" s="49"/>
      <c r="I29" s="50"/>
      <c r="J29" s="28">
        <v>16007</v>
      </c>
    </row>
    <row r="30" spans="2:10" ht="16.5" customHeight="1">
      <c r="B30" s="19" t="s">
        <v>41</v>
      </c>
      <c r="C30" s="40"/>
      <c r="D30" s="40"/>
      <c r="E30" s="19"/>
      <c r="F30" s="20" t="s">
        <v>42</v>
      </c>
      <c r="G30" s="41">
        <f>G31+G33+G35+G37+G39</f>
        <v>19875020</v>
      </c>
      <c r="H30" s="41"/>
      <c r="I30" s="42"/>
      <c r="J30" s="26">
        <f>J31+J33+J35+J37+J39</f>
        <v>10378120</v>
      </c>
    </row>
    <row r="31" spans="2:10" ht="16.5" customHeight="1">
      <c r="B31" s="2"/>
      <c r="C31" s="45" t="s">
        <v>43</v>
      </c>
      <c r="D31" s="45"/>
      <c r="E31" s="3"/>
      <c r="F31" s="4" t="s">
        <v>44</v>
      </c>
      <c r="G31" s="46" t="s">
        <v>45</v>
      </c>
      <c r="H31" s="46"/>
      <c r="I31" s="47"/>
      <c r="J31" s="27">
        <f>J32</f>
        <v>5606000</v>
      </c>
    </row>
    <row r="32" spans="2:10" ht="63" customHeight="1">
      <c r="B32" s="5"/>
      <c r="C32" s="48"/>
      <c r="D32" s="48"/>
      <c r="E32" s="6" t="s">
        <v>46</v>
      </c>
      <c r="F32" s="7" t="s">
        <v>47</v>
      </c>
      <c r="G32" s="49" t="s">
        <v>45</v>
      </c>
      <c r="H32" s="49"/>
      <c r="I32" s="50"/>
      <c r="J32" s="28">
        <v>5606000</v>
      </c>
    </row>
    <row r="33" spans="2:10" ht="30" customHeight="1">
      <c r="B33" s="2"/>
      <c r="C33" s="45" t="s">
        <v>48</v>
      </c>
      <c r="D33" s="45"/>
      <c r="E33" s="3"/>
      <c r="F33" s="4" t="s">
        <v>49</v>
      </c>
      <c r="G33" s="46" t="s">
        <v>50</v>
      </c>
      <c r="H33" s="46"/>
      <c r="I33" s="47"/>
      <c r="J33" s="27">
        <f>J34</f>
        <v>4687000</v>
      </c>
    </row>
    <row r="34" spans="2:10" ht="54" customHeight="1">
      <c r="B34" s="5"/>
      <c r="C34" s="48"/>
      <c r="D34" s="48"/>
      <c r="E34" s="6" t="s">
        <v>8</v>
      </c>
      <c r="F34" s="7" t="s">
        <v>9</v>
      </c>
      <c r="G34" s="49" t="s">
        <v>50</v>
      </c>
      <c r="H34" s="49"/>
      <c r="I34" s="50"/>
      <c r="J34" s="28">
        <v>4687000</v>
      </c>
    </row>
    <row r="35" spans="2:10" ht="16.5" customHeight="1">
      <c r="B35" s="2"/>
      <c r="C35" s="45" t="s">
        <v>51</v>
      </c>
      <c r="D35" s="45"/>
      <c r="E35" s="3"/>
      <c r="F35" s="4" t="s">
        <v>52</v>
      </c>
      <c r="G35" s="56" t="str">
        <f>G36</f>
        <v>1 020,00</v>
      </c>
      <c r="H35" s="46"/>
      <c r="I35" s="47"/>
      <c r="J35" s="27">
        <f>J36</f>
        <v>1020</v>
      </c>
    </row>
    <row r="36" spans="2:10" ht="43.5" customHeight="1">
      <c r="B36" s="5"/>
      <c r="C36" s="48"/>
      <c r="D36" s="48"/>
      <c r="E36" s="6" t="s">
        <v>8</v>
      </c>
      <c r="F36" s="7" t="s">
        <v>9</v>
      </c>
      <c r="G36" s="57" t="s">
        <v>102</v>
      </c>
      <c r="H36" s="49"/>
      <c r="I36" s="50"/>
      <c r="J36" s="28">
        <v>1020</v>
      </c>
    </row>
    <row r="37" spans="2:10" ht="16.5" customHeight="1">
      <c r="B37" s="2"/>
      <c r="C37" s="45" t="s">
        <v>53</v>
      </c>
      <c r="D37" s="45"/>
      <c r="E37" s="3"/>
      <c r="F37" s="4" t="s">
        <v>54</v>
      </c>
      <c r="G37" s="46" t="s">
        <v>55</v>
      </c>
      <c r="H37" s="46"/>
      <c r="I37" s="47"/>
      <c r="J37" s="27">
        <v>0</v>
      </c>
    </row>
    <row r="38" spans="2:10" ht="43.5" customHeight="1">
      <c r="B38" s="5"/>
      <c r="C38" s="48"/>
      <c r="D38" s="48"/>
      <c r="E38" s="6" t="s">
        <v>8</v>
      </c>
      <c r="F38" s="7" t="s">
        <v>9</v>
      </c>
      <c r="G38" s="49" t="s">
        <v>55</v>
      </c>
      <c r="H38" s="49"/>
      <c r="I38" s="50"/>
      <c r="J38" s="28">
        <v>0</v>
      </c>
    </row>
    <row r="39" spans="2:10" ht="54.75" customHeight="1">
      <c r="B39" s="2"/>
      <c r="C39" s="45" t="s">
        <v>56</v>
      </c>
      <c r="D39" s="45"/>
      <c r="E39" s="3"/>
      <c r="F39" s="4" t="s">
        <v>57</v>
      </c>
      <c r="G39" s="46" t="s">
        <v>58</v>
      </c>
      <c r="H39" s="46"/>
      <c r="I39" s="47"/>
      <c r="J39" s="27">
        <v>84100</v>
      </c>
    </row>
    <row r="40" spans="2:10" ht="47.25" customHeight="1">
      <c r="B40" s="5"/>
      <c r="C40" s="48"/>
      <c r="D40" s="48"/>
      <c r="E40" s="6" t="s">
        <v>8</v>
      </c>
      <c r="F40" s="7" t="s">
        <v>9</v>
      </c>
      <c r="G40" s="49" t="s">
        <v>58</v>
      </c>
      <c r="H40" s="49"/>
      <c r="I40" s="50"/>
      <c r="J40" s="28">
        <v>84100</v>
      </c>
    </row>
    <row r="41" spans="2:10" s="16" customFormat="1" ht="16.5" customHeight="1">
      <c r="B41" s="58" t="s">
        <v>97</v>
      </c>
      <c r="C41" s="58"/>
      <c r="D41" s="58"/>
      <c r="E41" s="58"/>
      <c r="F41" s="58"/>
      <c r="G41" s="59">
        <f>G6+G9+G12+G19+G22+G25+G30</f>
        <v>20470401.9</v>
      </c>
      <c r="H41" s="59"/>
      <c r="I41" s="60"/>
      <c r="J41" s="25">
        <f>J6+J9+J12+J19+J22+J25+J30</f>
        <v>10966246.9</v>
      </c>
    </row>
    <row r="42" spans="2:10" ht="25.5">
      <c r="B42" s="8" t="s">
        <v>0</v>
      </c>
      <c r="C42" s="61" t="s">
        <v>1</v>
      </c>
      <c r="D42" s="61"/>
      <c r="E42" s="18" t="s">
        <v>99</v>
      </c>
      <c r="F42" s="13" t="s">
        <v>2</v>
      </c>
      <c r="G42" s="71" t="s">
        <v>98</v>
      </c>
      <c r="H42" s="72"/>
      <c r="J42" s="24" t="s">
        <v>101</v>
      </c>
    </row>
    <row r="43" spans="2:10" ht="12.75">
      <c r="B43" s="21" t="s">
        <v>3</v>
      </c>
      <c r="C43" s="62" t="s">
        <v>59</v>
      </c>
      <c r="D43" s="62"/>
      <c r="E43" s="22" t="s">
        <v>59</v>
      </c>
      <c r="F43" s="23" t="s">
        <v>4</v>
      </c>
      <c r="G43" s="53">
        <v>375216.12</v>
      </c>
      <c r="H43" s="54"/>
      <c r="I43" s="31"/>
      <c r="J43" s="26">
        <f>J44</f>
        <v>375216.12</v>
      </c>
    </row>
    <row r="44" spans="2:10" ht="12.75">
      <c r="B44" s="9" t="s">
        <v>59</v>
      </c>
      <c r="C44" s="63" t="s">
        <v>6</v>
      </c>
      <c r="D44" s="63"/>
      <c r="E44" s="10" t="s">
        <v>59</v>
      </c>
      <c r="F44" s="14" t="s">
        <v>7</v>
      </c>
      <c r="G44" s="43">
        <v>375216.12</v>
      </c>
      <c r="H44" s="44"/>
      <c r="I44" s="32"/>
      <c r="J44" s="27">
        <f>SUM(J45:J50)</f>
        <v>375216.12</v>
      </c>
    </row>
    <row r="45" spans="2:10" ht="12.75">
      <c r="B45" s="9"/>
      <c r="C45" s="75" t="s">
        <v>59</v>
      </c>
      <c r="D45" s="76"/>
      <c r="E45" s="29">
        <v>4010</v>
      </c>
      <c r="F45" s="15" t="s">
        <v>65</v>
      </c>
      <c r="G45" s="33"/>
      <c r="H45" s="34">
        <v>3800</v>
      </c>
      <c r="I45" s="32"/>
      <c r="J45" s="28">
        <v>3800</v>
      </c>
    </row>
    <row r="46" spans="2:10" ht="12.75">
      <c r="B46" s="9"/>
      <c r="C46" s="77"/>
      <c r="D46" s="78"/>
      <c r="E46" s="29">
        <v>4110</v>
      </c>
      <c r="F46" s="15" t="s">
        <v>69</v>
      </c>
      <c r="G46" s="33"/>
      <c r="H46" s="34">
        <v>607</v>
      </c>
      <c r="I46" s="32"/>
      <c r="J46" s="28">
        <v>607</v>
      </c>
    </row>
    <row r="47" spans="2:10" ht="22.5">
      <c r="B47" s="9"/>
      <c r="C47" s="77"/>
      <c r="D47" s="78"/>
      <c r="E47" s="29">
        <v>4120</v>
      </c>
      <c r="F47" s="15" t="s">
        <v>71</v>
      </c>
      <c r="G47" s="33"/>
      <c r="H47" s="34">
        <v>93</v>
      </c>
      <c r="I47" s="32"/>
      <c r="J47" s="28">
        <v>93</v>
      </c>
    </row>
    <row r="48" spans="2:10" ht="12.75">
      <c r="B48" s="9"/>
      <c r="C48" s="77"/>
      <c r="D48" s="78"/>
      <c r="E48" s="30" t="s">
        <v>60</v>
      </c>
      <c r="F48" s="15" t="s">
        <v>61</v>
      </c>
      <c r="G48" s="33"/>
      <c r="H48" s="34">
        <v>2171.38</v>
      </c>
      <c r="I48" s="32"/>
      <c r="J48" s="28">
        <v>2171.38</v>
      </c>
    </row>
    <row r="49" spans="2:10" ht="12.75">
      <c r="B49" s="9" t="s">
        <v>59</v>
      </c>
      <c r="C49" s="77"/>
      <c r="D49" s="78"/>
      <c r="E49" s="30">
        <v>4300</v>
      </c>
      <c r="F49" s="15" t="s">
        <v>75</v>
      </c>
      <c r="G49" s="51">
        <v>685.8</v>
      </c>
      <c r="H49" s="52"/>
      <c r="I49" s="32"/>
      <c r="J49" s="28">
        <v>685.8</v>
      </c>
    </row>
    <row r="50" spans="2:10" ht="12.75">
      <c r="B50" s="9" t="s">
        <v>59</v>
      </c>
      <c r="C50" s="79"/>
      <c r="D50" s="80"/>
      <c r="E50" s="30" t="s">
        <v>62</v>
      </c>
      <c r="F50" s="15" t="s">
        <v>63</v>
      </c>
      <c r="G50" s="51">
        <v>367858.94</v>
      </c>
      <c r="H50" s="52"/>
      <c r="I50" s="32"/>
      <c r="J50" s="28">
        <v>367858.94</v>
      </c>
    </row>
    <row r="51" spans="2:10" ht="12.75">
      <c r="B51" s="21" t="s">
        <v>10</v>
      </c>
      <c r="C51" s="64" t="s">
        <v>59</v>
      </c>
      <c r="D51" s="64"/>
      <c r="E51" s="22" t="s">
        <v>59</v>
      </c>
      <c r="F51" s="23" t="s">
        <v>11</v>
      </c>
      <c r="G51" s="53">
        <f>G52</f>
        <v>131484</v>
      </c>
      <c r="H51" s="54"/>
      <c r="I51" s="31"/>
      <c r="J51" s="26">
        <f>J52</f>
        <v>122969</v>
      </c>
    </row>
    <row r="52" spans="2:10" ht="12.75">
      <c r="B52" s="9" t="s">
        <v>59</v>
      </c>
      <c r="C52" s="65" t="s">
        <v>12</v>
      </c>
      <c r="D52" s="65"/>
      <c r="E52" s="10" t="s">
        <v>59</v>
      </c>
      <c r="F52" s="14" t="s">
        <v>13</v>
      </c>
      <c r="G52" s="43">
        <f>SUM(G53:H57)</f>
        <v>131484</v>
      </c>
      <c r="H52" s="44"/>
      <c r="I52" s="32"/>
      <c r="J52" s="27">
        <f>SUM(J53:J57)</f>
        <v>122969</v>
      </c>
    </row>
    <row r="53" spans="2:10" ht="12.75">
      <c r="B53" s="11" t="s">
        <v>59</v>
      </c>
      <c r="C53" s="81" t="s">
        <v>59</v>
      </c>
      <c r="D53" s="82"/>
      <c r="E53" s="12" t="s">
        <v>64</v>
      </c>
      <c r="F53" s="15" t="s">
        <v>65</v>
      </c>
      <c r="G53" s="51">
        <v>103613</v>
      </c>
      <c r="H53" s="52"/>
      <c r="I53" s="32"/>
      <c r="J53" s="28">
        <v>100098</v>
      </c>
    </row>
    <row r="54" spans="2:10" ht="12.75">
      <c r="B54" s="11" t="s">
        <v>59</v>
      </c>
      <c r="C54" s="83"/>
      <c r="D54" s="84"/>
      <c r="E54" s="12" t="s">
        <v>66</v>
      </c>
      <c r="F54" s="15" t="s">
        <v>67</v>
      </c>
      <c r="G54" s="51">
        <v>11346</v>
      </c>
      <c r="H54" s="52"/>
      <c r="I54" s="32"/>
      <c r="J54" s="28">
        <v>11346</v>
      </c>
    </row>
    <row r="55" spans="2:10" ht="12.75">
      <c r="B55" s="11" t="s">
        <v>59</v>
      </c>
      <c r="C55" s="83"/>
      <c r="D55" s="84"/>
      <c r="E55" s="12" t="s">
        <v>68</v>
      </c>
      <c r="F55" s="15" t="s">
        <v>69</v>
      </c>
      <c r="G55" s="51">
        <v>10069</v>
      </c>
      <c r="H55" s="52"/>
      <c r="I55" s="32"/>
      <c r="J55" s="28">
        <v>10069</v>
      </c>
    </row>
    <row r="56" spans="2:10" ht="26.25" customHeight="1">
      <c r="B56" s="11" t="s">
        <v>59</v>
      </c>
      <c r="C56" s="83"/>
      <c r="D56" s="84"/>
      <c r="E56" s="12" t="s">
        <v>70</v>
      </c>
      <c r="F56" s="15" t="s">
        <v>71</v>
      </c>
      <c r="G56" s="51">
        <v>1456</v>
      </c>
      <c r="H56" s="52"/>
      <c r="I56" s="32"/>
      <c r="J56" s="28">
        <v>1456</v>
      </c>
    </row>
    <row r="57" spans="2:10" ht="12.75">
      <c r="B57" s="11"/>
      <c r="C57" s="85"/>
      <c r="D57" s="86"/>
      <c r="E57" s="30">
        <v>4300</v>
      </c>
      <c r="F57" s="15" t="s">
        <v>75</v>
      </c>
      <c r="G57" s="51">
        <v>5000</v>
      </c>
      <c r="H57" s="52"/>
      <c r="I57" s="32"/>
      <c r="J57" s="28">
        <v>0</v>
      </c>
    </row>
    <row r="58" spans="2:10" ht="31.5" customHeight="1">
      <c r="B58" s="21" t="s">
        <v>14</v>
      </c>
      <c r="C58" s="62" t="s">
        <v>59</v>
      </c>
      <c r="D58" s="62"/>
      <c r="E58" s="22" t="s">
        <v>59</v>
      </c>
      <c r="F58" s="23" t="s">
        <v>15</v>
      </c>
      <c r="G58" s="53">
        <f>G59+G64+G66</f>
        <v>67125</v>
      </c>
      <c r="H58" s="54"/>
      <c r="I58" s="31"/>
      <c r="J58" s="26">
        <f>J59+J64+J66</f>
        <v>56761.64</v>
      </c>
    </row>
    <row r="59" spans="2:10" ht="20.25" customHeight="1">
      <c r="B59" s="9" t="s">
        <v>59</v>
      </c>
      <c r="C59" s="65" t="s">
        <v>16</v>
      </c>
      <c r="D59" s="65"/>
      <c r="E59" s="10" t="s">
        <v>59</v>
      </c>
      <c r="F59" s="14" t="s">
        <v>17</v>
      </c>
      <c r="G59" s="43">
        <v>4205</v>
      </c>
      <c r="H59" s="44"/>
      <c r="I59" s="32"/>
      <c r="J59" s="27">
        <f>J60+J61+J62+J63</f>
        <v>2068.53</v>
      </c>
    </row>
    <row r="60" spans="2:10" ht="12.75">
      <c r="B60" s="11" t="s">
        <v>59</v>
      </c>
      <c r="C60" s="81" t="s">
        <v>59</v>
      </c>
      <c r="D60" s="82"/>
      <c r="E60" s="12" t="s">
        <v>64</v>
      </c>
      <c r="F60" s="15" t="s">
        <v>65</v>
      </c>
      <c r="G60" s="51">
        <v>3000</v>
      </c>
      <c r="H60" s="52"/>
      <c r="I60" s="32"/>
      <c r="J60" s="28">
        <v>1250</v>
      </c>
    </row>
    <row r="61" spans="2:10" ht="12.75">
      <c r="B61" s="11" t="s">
        <v>59</v>
      </c>
      <c r="C61" s="83"/>
      <c r="D61" s="84"/>
      <c r="E61" s="12" t="s">
        <v>68</v>
      </c>
      <c r="F61" s="15" t="s">
        <v>69</v>
      </c>
      <c r="G61" s="51">
        <v>516</v>
      </c>
      <c r="H61" s="52"/>
      <c r="I61" s="32"/>
      <c r="J61" s="28">
        <v>171.88</v>
      </c>
    </row>
    <row r="62" spans="2:10" ht="27" customHeight="1">
      <c r="B62" s="11" t="s">
        <v>59</v>
      </c>
      <c r="C62" s="83"/>
      <c r="D62" s="84"/>
      <c r="E62" s="12" t="s">
        <v>70</v>
      </c>
      <c r="F62" s="15" t="s">
        <v>71</v>
      </c>
      <c r="G62" s="51">
        <v>73</v>
      </c>
      <c r="H62" s="52"/>
      <c r="I62" s="32"/>
      <c r="J62" s="28">
        <v>30.65</v>
      </c>
    </row>
    <row r="63" spans="2:10" ht="19.5" customHeight="1">
      <c r="B63" s="11" t="s">
        <v>59</v>
      </c>
      <c r="C63" s="85"/>
      <c r="D63" s="86"/>
      <c r="E63" s="12" t="s">
        <v>72</v>
      </c>
      <c r="F63" s="15" t="s">
        <v>73</v>
      </c>
      <c r="G63" s="51">
        <v>616</v>
      </c>
      <c r="H63" s="52"/>
      <c r="I63" s="32"/>
      <c r="J63" s="28">
        <v>616</v>
      </c>
    </row>
    <row r="64" spans="2:10" ht="33" customHeight="1">
      <c r="B64" s="9" t="s">
        <v>59</v>
      </c>
      <c r="C64" s="65" t="s">
        <v>19</v>
      </c>
      <c r="D64" s="65"/>
      <c r="E64" s="10" t="s">
        <v>59</v>
      </c>
      <c r="F64" s="14" t="s">
        <v>20</v>
      </c>
      <c r="G64" s="43">
        <v>190</v>
      </c>
      <c r="H64" s="44"/>
      <c r="I64" s="32"/>
      <c r="J64" s="27">
        <v>190</v>
      </c>
    </row>
    <row r="65" spans="2:10" ht="12.75">
      <c r="B65" s="11" t="s">
        <v>59</v>
      </c>
      <c r="C65" s="55" t="s">
        <v>59</v>
      </c>
      <c r="D65" s="55"/>
      <c r="E65" s="12" t="s">
        <v>60</v>
      </c>
      <c r="F65" s="15" t="s">
        <v>61</v>
      </c>
      <c r="G65" s="51">
        <v>190</v>
      </c>
      <c r="H65" s="52"/>
      <c r="I65" s="32"/>
      <c r="J65" s="28">
        <v>190</v>
      </c>
    </row>
    <row r="66" spans="2:10" ht="12.75">
      <c r="B66" s="9" t="s">
        <v>59</v>
      </c>
      <c r="C66" s="65" t="s">
        <v>22</v>
      </c>
      <c r="D66" s="65"/>
      <c r="E66" s="10" t="s">
        <v>59</v>
      </c>
      <c r="F66" s="14" t="s">
        <v>23</v>
      </c>
      <c r="G66" s="43">
        <f>SUM(G67:H76)</f>
        <v>62730.00000000001</v>
      </c>
      <c r="H66" s="44"/>
      <c r="I66" s="32"/>
      <c r="J66" s="27">
        <f>SUM(J67:J76)</f>
        <v>54503.11</v>
      </c>
    </row>
    <row r="67" spans="2:10" ht="12.75">
      <c r="B67" s="11" t="s">
        <v>59</v>
      </c>
      <c r="C67" s="81" t="s">
        <v>59</v>
      </c>
      <c r="D67" s="82"/>
      <c r="E67" s="12" t="s">
        <v>76</v>
      </c>
      <c r="F67" s="15" t="s">
        <v>77</v>
      </c>
      <c r="G67" s="51">
        <v>39150</v>
      </c>
      <c r="H67" s="52"/>
      <c r="I67" s="32"/>
      <c r="J67" s="28">
        <v>37750</v>
      </c>
    </row>
    <row r="68" spans="2:10" ht="12.75">
      <c r="B68" s="11" t="s">
        <v>59</v>
      </c>
      <c r="C68" s="83"/>
      <c r="D68" s="84"/>
      <c r="E68" s="12" t="s">
        <v>64</v>
      </c>
      <c r="F68" s="15" t="s">
        <v>65</v>
      </c>
      <c r="G68" s="51">
        <v>12900</v>
      </c>
      <c r="H68" s="52"/>
      <c r="I68" s="32"/>
      <c r="J68" s="28">
        <v>8990.8</v>
      </c>
    </row>
    <row r="69" spans="2:10" ht="12.75">
      <c r="B69" s="11" t="s">
        <v>59</v>
      </c>
      <c r="C69" s="83"/>
      <c r="D69" s="84"/>
      <c r="E69" s="12" t="s">
        <v>68</v>
      </c>
      <c r="F69" s="15" t="s">
        <v>69</v>
      </c>
      <c r="G69" s="51">
        <v>1480.94</v>
      </c>
      <c r="H69" s="52"/>
      <c r="I69" s="32"/>
      <c r="J69" s="28">
        <v>0</v>
      </c>
    </row>
    <row r="70" spans="2:10" ht="24.75" customHeight="1">
      <c r="B70" s="11" t="s">
        <v>59</v>
      </c>
      <c r="C70" s="83"/>
      <c r="D70" s="84"/>
      <c r="E70" s="12" t="s">
        <v>70</v>
      </c>
      <c r="F70" s="15" t="s">
        <v>71</v>
      </c>
      <c r="G70" s="51">
        <v>252.35</v>
      </c>
      <c r="H70" s="52"/>
      <c r="I70" s="32"/>
      <c r="J70" s="28">
        <v>0</v>
      </c>
    </row>
    <row r="71" spans="2:10" ht="12.75">
      <c r="B71" s="11" t="s">
        <v>59</v>
      </c>
      <c r="C71" s="83"/>
      <c r="D71" s="84"/>
      <c r="E71" s="12" t="s">
        <v>78</v>
      </c>
      <c r="F71" s="15" t="s">
        <v>79</v>
      </c>
      <c r="G71" s="51">
        <v>2460</v>
      </c>
      <c r="H71" s="52"/>
      <c r="I71" s="32"/>
      <c r="J71" s="28">
        <v>1575.6</v>
      </c>
    </row>
    <row r="72" spans="2:10" ht="12.75">
      <c r="B72" s="11" t="s">
        <v>59</v>
      </c>
      <c r="C72" s="83"/>
      <c r="D72" s="84"/>
      <c r="E72" s="12" t="s">
        <v>60</v>
      </c>
      <c r="F72" s="15" t="s">
        <v>61</v>
      </c>
      <c r="G72" s="51">
        <v>5255.75</v>
      </c>
      <c r="H72" s="52"/>
      <c r="I72" s="32"/>
      <c r="J72" s="28">
        <v>5255.75</v>
      </c>
    </row>
    <row r="73" spans="2:10" ht="12.75">
      <c r="B73" s="11" t="s">
        <v>59</v>
      </c>
      <c r="C73" s="83"/>
      <c r="D73" s="84"/>
      <c r="E73" s="12" t="s">
        <v>80</v>
      </c>
      <c r="F73" s="15" t="s">
        <v>81</v>
      </c>
      <c r="G73" s="51">
        <v>331.05</v>
      </c>
      <c r="H73" s="52"/>
      <c r="I73" s="32"/>
      <c r="J73" s="28">
        <v>331.05</v>
      </c>
    </row>
    <row r="74" spans="2:10" ht="12.75">
      <c r="B74" s="11"/>
      <c r="C74" s="83"/>
      <c r="D74" s="84"/>
      <c r="E74" s="12" t="s">
        <v>72</v>
      </c>
      <c r="F74" s="15" t="s">
        <v>73</v>
      </c>
      <c r="G74" s="51">
        <v>204.16</v>
      </c>
      <c r="H74" s="52"/>
      <c r="I74" s="32"/>
      <c r="J74" s="28">
        <v>0</v>
      </c>
    </row>
    <row r="75" spans="2:10" ht="12.75">
      <c r="B75" s="11" t="s">
        <v>59</v>
      </c>
      <c r="C75" s="83"/>
      <c r="D75" s="84"/>
      <c r="E75" s="12" t="s">
        <v>74</v>
      </c>
      <c r="F75" s="15" t="s">
        <v>75</v>
      </c>
      <c r="G75" s="51">
        <v>310.93</v>
      </c>
      <c r="H75" s="52"/>
      <c r="I75" s="32"/>
      <c r="J75" s="28">
        <v>215.09</v>
      </c>
    </row>
    <row r="76" spans="2:10" ht="12.75">
      <c r="B76" s="11" t="s">
        <v>59</v>
      </c>
      <c r="C76" s="85"/>
      <c r="D76" s="86"/>
      <c r="E76" s="12" t="s">
        <v>82</v>
      </c>
      <c r="F76" s="15" t="s">
        <v>83</v>
      </c>
      <c r="G76" s="51">
        <v>384.82</v>
      </c>
      <c r="H76" s="52"/>
      <c r="I76" s="32"/>
      <c r="J76" s="28">
        <v>384.82</v>
      </c>
    </row>
    <row r="77" spans="2:10" ht="12.75">
      <c r="B77" s="21" t="s">
        <v>24</v>
      </c>
      <c r="C77" s="62" t="s">
        <v>59</v>
      </c>
      <c r="D77" s="62"/>
      <c r="E77" s="22" t="s">
        <v>59</v>
      </c>
      <c r="F77" s="23" t="s">
        <v>25</v>
      </c>
      <c r="G77" s="53">
        <v>2000</v>
      </c>
      <c r="H77" s="54"/>
      <c r="I77" s="31"/>
      <c r="J77" s="26">
        <v>0</v>
      </c>
    </row>
    <row r="78" spans="2:10" ht="12.75">
      <c r="B78" s="9" t="s">
        <v>59</v>
      </c>
      <c r="C78" s="65" t="s">
        <v>27</v>
      </c>
      <c r="D78" s="65"/>
      <c r="E78" s="10" t="s">
        <v>59</v>
      </c>
      <c r="F78" s="14" t="s">
        <v>28</v>
      </c>
      <c r="G78" s="43">
        <v>2000</v>
      </c>
      <c r="H78" s="44"/>
      <c r="I78" s="32"/>
      <c r="J78" s="27">
        <v>0</v>
      </c>
    </row>
    <row r="79" spans="2:10" ht="12.75">
      <c r="B79" s="11" t="s">
        <v>59</v>
      </c>
      <c r="C79" s="81" t="s">
        <v>59</v>
      </c>
      <c r="D79" s="82"/>
      <c r="E79" s="12" t="s">
        <v>68</v>
      </c>
      <c r="F79" s="15" t="s">
        <v>69</v>
      </c>
      <c r="G79" s="51">
        <v>240</v>
      </c>
      <c r="H79" s="52"/>
      <c r="I79" s="32"/>
      <c r="J79" s="28">
        <v>0</v>
      </c>
    </row>
    <row r="80" spans="2:10" ht="29.25" customHeight="1">
      <c r="B80" s="11" t="s">
        <v>59</v>
      </c>
      <c r="C80" s="83"/>
      <c r="D80" s="84"/>
      <c r="E80" s="12" t="s">
        <v>70</v>
      </c>
      <c r="F80" s="15" t="s">
        <v>71</v>
      </c>
      <c r="G80" s="51">
        <v>199</v>
      </c>
      <c r="H80" s="52"/>
      <c r="I80" s="32"/>
      <c r="J80" s="28">
        <v>0</v>
      </c>
    </row>
    <row r="81" spans="2:10" ht="12.75">
      <c r="B81" s="11" t="s">
        <v>59</v>
      </c>
      <c r="C81" s="83"/>
      <c r="D81" s="84"/>
      <c r="E81" s="12" t="s">
        <v>78</v>
      </c>
      <c r="F81" s="15" t="s">
        <v>79</v>
      </c>
      <c r="G81" s="51">
        <v>961</v>
      </c>
      <c r="H81" s="52"/>
      <c r="I81" s="32"/>
      <c r="J81" s="28">
        <v>0</v>
      </c>
    </row>
    <row r="82" spans="2:10" ht="12.75">
      <c r="B82" s="11" t="s">
        <v>59</v>
      </c>
      <c r="C82" s="83"/>
      <c r="D82" s="84"/>
      <c r="E82" s="12" t="s">
        <v>60</v>
      </c>
      <c r="F82" s="15" t="s">
        <v>61</v>
      </c>
      <c r="G82" s="51">
        <v>300</v>
      </c>
      <c r="H82" s="52"/>
      <c r="I82" s="32"/>
      <c r="J82" s="28">
        <v>0</v>
      </c>
    </row>
    <row r="83" spans="2:10" ht="12.75">
      <c r="B83" s="11" t="s">
        <v>59</v>
      </c>
      <c r="C83" s="85"/>
      <c r="D83" s="86"/>
      <c r="E83" s="12" t="s">
        <v>80</v>
      </c>
      <c r="F83" s="15" t="s">
        <v>81</v>
      </c>
      <c r="G83" s="51">
        <v>300</v>
      </c>
      <c r="H83" s="52"/>
      <c r="I83" s="32"/>
      <c r="J83" s="28">
        <v>0</v>
      </c>
    </row>
    <row r="84" spans="2:10" ht="12.75">
      <c r="B84" s="21" t="s">
        <v>29</v>
      </c>
      <c r="C84" s="62" t="s">
        <v>59</v>
      </c>
      <c r="D84" s="62"/>
      <c r="E84" s="22" t="s">
        <v>59</v>
      </c>
      <c r="F84" s="23" t="s">
        <v>30</v>
      </c>
      <c r="G84" s="53">
        <v>300</v>
      </c>
      <c r="H84" s="54"/>
      <c r="I84" s="31"/>
      <c r="J84" s="26">
        <v>0</v>
      </c>
    </row>
    <row r="85" spans="2:10" ht="12.75">
      <c r="B85" s="9" t="s">
        <v>59</v>
      </c>
      <c r="C85" s="65" t="s">
        <v>32</v>
      </c>
      <c r="D85" s="65"/>
      <c r="E85" s="10" t="s">
        <v>59</v>
      </c>
      <c r="F85" s="14" t="s">
        <v>7</v>
      </c>
      <c r="G85" s="43">
        <v>300</v>
      </c>
      <c r="H85" s="44"/>
      <c r="I85" s="32"/>
      <c r="J85" s="27">
        <v>0</v>
      </c>
    </row>
    <row r="86" spans="2:10" ht="12.75">
      <c r="B86" s="11" t="s">
        <v>59</v>
      </c>
      <c r="C86" s="55" t="s">
        <v>59</v>
      </c>
      <c r="D86" s="55"/>
      <c r="E86" s="12" t="s">
        <v>64</v>
      </c>
      <c r="F86" s="15" t="s">
        <v>65</v>
      </c>
      <c r="G86" s="51">
        <v>300</v>
      </c>
      <c r="H86" s="52"/>
      <c r="I86" s="32"/>
      <c r="J86" s="28">
        <v>0</v>
      </c>
    </row>
    <row r="87" spans="2:10" ht="12.75">
      <c r="B87" s="21" t="s">
        <v>33</v>
      </c>
      <c r="C87" s="62" t="s">
        <v>59</v>
      </c>
      <c r="D87" s="62"/>
      <c r="E87" s="22" t="s">
        <v>59</v>
      </c>
      <c r="F87" s="23" t="s">
        <v>34</v>
      </c>
      <c r="G87" s="53">
        <v>19256.78</v>
      </c>
      <c r="H87" s="54"/>
      <c r="I87" s="31"/>
      <c r="J87" s="26">
        <f>J88+J90</f>
        <v>18746.39</v>
      </c>
    </row>
    <row r="88" spans="2:10" ht="12.75">
      <c r="B88" s="9" t="s">
        <v>59</v>
      </c>
      <c r="C88" s="65" t="s">
        <v>35</v>
      </c>
      <c r="D88" s="65"/>
      <c r="E88" s="10" t="s">
        <v>59</v>
      </c>
      <c r="F88" s="14" t="s">
        <v>36</v>
      </c>
      <c r="G88" s="43">
        <v>3249.78</v>
      </c>
      <c r="H88" s="44"/>
      <c r="I88" s="32"/>
      <c r="J88" s="27">
        <f>J89</f>
        <v>2838.07</v>
      </c>
    </row>
    <row r="89" spans="2:10" ht="12.75">
      <c r="B89" s="11" t="s">
        <v>59</v>
      </c>
      <c r="C89" s="55" t="s">
        <v>59</v>
      </c>
      <c r="D89" s="55"/>
      <c r="E89" s="12" t="s">
        <v>84</v>
      </c>
      <c r="F89" s="15" t="s">
        <v>85</v>
      </c>
      <c r="G89" s="51">
        <v>3249.78</v>
      </c>
      <c r="H89" s="52"/>
      <c r="I89" s="32"/>
      <c r="J89" s="28">
        <v>2838.07</v>
      </c>
    </row>
    <row r="90" spans="2:10" ht="12.75">
      <c r="B90" s="9" t="s">
        <v>59</v>
      </c>
      <c r="C90" s="65" t="s">
        <v>38</v>
      </c>
      <c r="D90" s="65"/>
      <c r="E90" s="10" t="s">
        <v>59</v>
      </c>
      <c r="F90" s="14" t="s">
        <v>39</v>
      </c>
      <c r="G90" s="43">
        <f>G91+G92+G93</f>
        <v>16007</v>
      </c>
      <c r="H90" s="44"/>
      <c r="I90" s="32"/>
      <c r="J90" s="27">
        <f>J91+J92+J93</f>
        <v>15908.32</v>
      </c>
    </row>
    <row r="91" spans="2:10" ht="12.75">
      <c r="B91" s="11" t="s">
        <v>59</v>
      </c>
      <c r="C91" s="81" t="s">
        <v>59</v>
      </c>
      <c r="D91" s="82"/>
      <c r="E91" s="12" t="s">
        <v>84</v>
      </c>
      <c r="F91" s="15" t="s">
        <v>85</v>
      </c>
      <c r="G91" s="51">
        <v>15869</v>
      </c>
      <c r="H91" s="52"/>
      <c r="I91" s="32"/>
      <c r="J91" s="28">
        <v>15770.32</v>
      </c>
    </row>
    <row r="92" spans="2:10" ht="12.75">
      <c r="B92" s="11" t="s">
        <v>59</v>
      </c>
      <c r="C92" s="83"/>
      <c r="D92" s="84"/>
      <c r="E92" s="12" t="s">
        <v>60</v>
      </c>
      <c r="F92" s="15" t="s">
        <v>61</v>
      </c>
      <c r="G92" s="51">
        <v>99</v>
      </c>
      <c r="H92" s="52"/>
      <c r="I92" s="32"/>
      <c r="J92" s="28">
        <v>99</v>
      </c>
    </row>
    <row r="93" spans="2:10" ht="12.75">
      <c r="B93" s="11" t="s">
        <v>59</v>
      </c>
      <c r="C93" s="85"/>
      <c r="D93" s="86"/>
      <c r="E93" s="12" t="s">
        <v>74</v>
      </c>
      <c r="F93" s="15" t="s">
        <v>75</v>
      </c>
      <c r="G93" s="51">
        <v>39</v>
      </c>
      <c r="H93" s="52"/>
      <c r="I93" s="32"/>
      <c r="J93" s="28">
        <v>39</v>
      </c>
    </row>
    <row r="94" spans="2:10" ht="12.75">
      <c r="B94" s="21" t="s">
        <v>41</v>
      </c>
      <c r="C94" s="62" t="s">
        <v>59</v>
      </c>
      <c r="D94" s="62"/>
      <c r="E94" s="22" t="s">
        <v>59</v>
      </c>
      <c r="F94" s="23" t="s">
        <v>42</v>
      </c>
      <c r="G94" s="53">
        <v>19874757</v>
      </c>
      <c r="H94" s="54"/>
      <c r="I94" s="31"/>
      <c r="J94" s="26">
        <f>J95+J108+I122+J127+J134</f>
        <v>10294272.89</v>
      </c>
    </row>
    <row r="95" spans="2:10" ht="12.75">
      <c r="B95" s="9" t="s">
        <v>59</v>
      </c>
      <c r="C95" s="65" t="s">
        <v>43</v>
      </c>
      <c r="D95" s="65"/>
      <c r="E95" s="10" t="s">
        <v>59</v>
      </c>
      <c r="F95" s="14" t="s">
        <v>44</v>
      </c>
      <c r="G95" s="43">
        <v>10362000</v>
      </c>
      <c r="H95" s="44"/>
      <c r="I95" s="32"/>
      <c r="J95" s="27">
        <f>SUM(J96:J107)</f>
        <v>5591334.760000001</v>
      </c>
    </row>
    <row r="96" spans="2:10" ht="12.75">
      <c r="B96" s="11" t="s">
        <v>59</v>
      </c>
      <c r="C96" s="81" t="s">
        <v>59</v>
      </c>
      <c r="D96" s="82"/>
      <c r="E96" s="12" t="s">
        <v>86</v>
      </c>
      <c r="F96" s="15" t="s">
        <v>87</v>
      </c>
      <c r="G96" s="51">
        <v>230</v>
      </c>
      <c r="H96" s="52"/>
      <c r="I96" s="32"/>
      <c r="J96" s="28">
        <v>230</v>
      </c>
    </row>
    <row r="97" spans="2:10" ht="12.75">
      <c r="B97" s="11" t="s">
        <v>59</v>
      </c>
      <c r="C97" s="83"/>
      <c r="D97" s="84"/>
      <c r="E97" s="12" t="s">
        <v>84</v>
      </c>
      <c r="F97" s="15" t="s">
        <v>85</v>
      </c>
      <c r="G97" s="51">
        <v>10201770.97</v>
      </c>
      <c r="H97" s="52"/>
      <c r="I97" s="32"/>
      <c r="J97" s="28">
        <v>5484196.32</v>
      </c>
    </row>
    <row r="98" spans="2:10" ht="12.75">
      <c r="B98" s="11" t="s">
        <v>59</v>
      </c>
      <c r="C98" s="83"/>
      <c r="D98" s="84"/>
      <c r="E98" s="12" t="s">
        <v>64</v>
      </c>
      <c r="F98" s="15" t="s">
        <v>65</v>
      </c>
      <c r="G98" s="51">
        <v>115496</v>
      </c>
      <c r="H98" s="52"/>
      <c r="I98" s="32"/>
      <c r="J98" s="28">
        <v>71078.76</v>
      </c>
    </row>
    <row r="99" spans="2:10" ht="12.75">
      <c r="B99" s="11" t="s">
        <v>59</v>
      </c>
      <c r="C99" s="83"/>
      <c r="D99" s="84"/>
      <c r="E99" s="12" t="s">
        <v>66</v>
      </c>
      <c r="F99" s="15" t="s">
        <v>67</v>
      </c>
      <c r="G99" s="51">
        <v>7514.03</v>
      </c>
      <c r="H99" s="52"/>
      <c r="I99" s="32"/>
      <c r="J99" s="28">
        <v>7514.03</v>
      </c>
    </row>
    <row r="100" spans="2:10" ht="12.75">
      <c r="B100" s="11" t="s">
        <v>59</v>
      </c>
      <c r="C100" s="83"/>
      <c r="D100" s="84"/>
      <c r="E100" s="12" t="s">
        <v>68</v>
      </c>
      <c r="F100" s="15" t="s">
        <v>69</v>
      </c>
      <c r="G100" s="51">
        <v>19977</v>
      </c>
      <c r="H100" s="52"/>
      <c r="I100" s="32"/>
      <c r="J100" s="28">
        <v>12986.95</v>
      </c>
    </row>
    <row r="101" spans="2:10" ht="34.5" customHeight="1">
      <c r="B101" s="11" t="s">
        <v>59</v>
      </c>
      <c r="C101" s="83"/>
      <c r="D101" s="84"/>
      <c r="E101" s="12" t="s">
        <v>70</v>
      </c>
      <c r="F101" s="15" t="s">
        <v>71</v>
      </c>
      <c r="G101" s="51">
        <v>2842</v>
      </c>
      <c r="H101" s="52"/>
      <c r="I101" s="32"/>
      <c r="J101" s="28">
        <v>1804.7</v>
      </c>
    </row>
    <row r="102" spans="2:10" ht="12.75">
      <c r="B102" s="11" t="s">
        <v>59</v>
      </c>
      <c r="C102" s="83"/>
      <c r="D102" s="84"/>
      <c r="E102" s="12" t="s">
        <v>60</v>
      </c>
      <c r="F102" s="15" t="s">
        <v>61</v>
      </c>
      <c r="G102" s="51">
        <v>2550</v>
      </c>
      <c r="H102" s="52"/>
      <c r="I102" s="32"/>
      <c r="J102" s="28">
        <v>2358.15</v>
      </c>
    </row>
    <row r="103" spans="2:10" ht="12.75">
      <c r="B103" s="11" t="s">
        <v>59</v>
      </c>
      <c r="C103" s="83"/>
      <c r="D103" s="84"/>
      <c r="E103" s="12" t="s">
        <v>72</v>
      </c>
      <c r="F103" s="15" t="s">
        <v>73</v>
      </c>
      <c r="G103" s="51">
        <v>2531</v>
      </c>
      <c r="H103" s="52"/>
      <c r="I103" s="32"/>
      <c r="J103" s="28">
        <v>2531</v>
      </c>
    </row>
    <row r="104" spans="2:10" ht="12.75">
      <c r="B104" s="11" t="s">
        <v>59</v>
      </c>
      <c r="C104" s="83"/>
      <c r="D104" s="84"/>
      <c r="E104" s="12" t="s">
        <v>74</v>
      </c>
      <c r="F104" s="15" t="s">
        <v>75</v>
      </c>
      <c r="G104" s="51">
        <v>5200</v>
      </c>
      <c r="H104" s="52"/>
      <c r="I104" s="32"/>
      <c r="J104" s="28">
        <v>4983.92</v>
      </c>
    </row>
    <row r="105" spans="2:10" ht="12.75">
      <c r="B105" s="11" t="s">
        <v>59</v>
      </c>
      <c r="C105" s="83"/>
      <c r="D105" s="84"/>
      <c r="E105" s="12" t="s">
        <v>88</v>
      </c>
      <c r="F105" s="15" t="s">
        <v>89</v>
      </c>
      <c r="G105" s="51">
        <v>1000</v>
      </c>
      <c r="H105" s="52"/>
      <c r="I105" s="32"/>
      <c r="J105" s="28">
        <v>761.93</v>
      </c>
    </row>
    <row r="106" spans="2:10" ht="12.75">
      <c r="B106" s="11" t="s">
        <v>59</v>
      </c>
      <c r="C106" s="83"/>
      <c r="D106" s="84"/>
      <c r="E106" s="12" t="s">
        <v>90</v>
      </c>
      <c r="F106" s="15" t="s">
        <v>91</v>
      </c>
      <c r="G106" s="51">
        <v>2380</v>
      </c>
      <c r="H106" s="52"/>
      <c r="I106" s="32"/>
      <c r="J106" s="28">
        <v>2380</v>
      </c>
    </row>
    <row r="107" spans="2:10" ht="20.25" customHeight="1">
      <c r="B107" s="11" t="s">
        <v>59</v>
      </c>
      <c r="C107" s="85"/>
      <c r="D107" s="86"/>
      <c r="E107" s="12" t="s">
        <v>92</v>
      </c>
      <c r="F107" s="15" t="s">
        <v>93</v>
      </c>
      <c r="G107" s="51">
        <v>509</v>
      </c>
      <c r="H107" s="52"/>
      <c r="I107" s="32"/>
      <c r="J107" s="28">
        <v>509</v>
      </c>
    </row>
    <row r="108" spans="2:10" ht="32.25" customHeight="1">
      <c r="B108" s="9" t="s">
        <v>59</v>
      </c>
      <c r="C108" s="65" t="s">
        <v>48</v>
      </c>
      <c r="D108" s="65"/>
      <c r="E108" s="10" t="s">
        <v>59</v>
      </c>
      <c r="F108" s="14" t="s">
        <v>94</v>
      </c>
      <c r="G108" s="43">
        <v>8823000</v>
      </c>
      <c r="H108" s="44"/>
      <c r="I108" s="32"/>
      <c r="J108" s="27">
        <f>SUM(J109:J121)</f>
        <v>4619018.68</v>
      </c>
    </row>
    <row r="109" spans="2:10" ht="20.25" customHeight="1">
      <c r="B109" s="11" t="s">
        <v>59</v>
      </c>
      <c r="C109" s="81" t="s">
        <v>59</v>
      </c>
      <c r="D109" s="82"/>
      <c r="E109" s="12" t="s">
        <v>86</v>
      </c>
      <c r="F109" s="15" t="s">
        <v>87</v>
      </c>
      <c r="G109" s="51">
        <v>1000</v>
      </c>
      <c r="H109" s="52"/>
      <c r="I109" s="32"/>
      <c r="J109" s="28">
        <v>636.22</v>
      </c>
    </row>
    <row r="110" spans="2:10" ht="12.75">
      <c r="B110" s="11" t="s">
        <v>59</v>
      </c>
      <c r="C110" s="83"/>
      <c r="D110" s="84"/>
      <c r="E110" s="12" t="s">
        <v>84</v>
      </c>
      <c r="F110" s="15" t="s">
        <v>85</v>
      </c>
      <c r="G110" s="51">
        <v>8144388.88</v>
      </c>
      <c r="H110" s="52"/>
      <c r="I110" s="32"/>
      <c r="J110" s="28">
        <v>4231179.71</v>
      </c>
    </row>
    <row r="111" spans="2:10" ht="12.75">
      <c r="B111" s="11" t="s">
        <v>59</v>
      </c>
      <c r="C111" s="83"/>
      <c r="D111" s="84"/>
      <c r="E111" s="12" t="s">
        <v>64</v>
      </c>
      <c r="F111" s="15" t="s">
        <v>65</v>
      </c>
      <c r="G111" s="51">
        <v>180000</v>
      </c>
      <c r="H111" s="52"/>
      <c r="I111" s="32"/>
      <c r="J111" s="28">
        <v>103519.64</v>
      </c>
    </row>
    <row r="112" spans="2:10" ht="12.75">
      <c r="B112" s="11" t="s">
        <v>59</v>
      </c>
      <c r="C112" s="83"/>
      <c r="D112" s="84"/>
      <c r="E112" s="12" t="s">
        <v>66</v>
      </c>
      <c r="F112" s="15" t="s">
        <v>67</v>
      </c>
      <c r="G112" s="51">
        <v>13711.12</v>
      </c>
      <c r="H112" s="52"/>
      <c r="I112" s="32"/>
      <c r="J112" s="28">
        <v>13711.12</v>
      </c>
    </row>
    <row r="113" spans="2:10" ht="12.75">
      <c r="B113" s="11" t="s">
        <v>59</v>
      </c>
      <c r="C113" s="83"/>
      <c r="D113" s="84"/>
      <c r="E113" s="12" t="s">
        <v>68</v>
      </c>
      <c r="F113" s="15" t="s">
        <v>69</v>
      </c>
      <c r="G113" s="51">
        <v>448506</v>
      </c>
      <c r="H113" s="52"/>
      <c r="I113" s="32"/>
      <c r="J113" s="28">
        <v>246684.22</v>
      </c>
    </row>
    <row r="114" spans="2:10" ht="27.75" customHeight="1">
      <c r="B114" s="11" t="s">
        <v>59</v>
      </c>
      <c r="C114" s="83"/>
      <c r="D114" s="84"/>
      <c r="E114" s="12" t="s">
        <v>70</v>
      </c>
      <c r="F114" s="15" t="s">
        <v>71</v>
      </c>
      <c r="G114" s="51">
        <v>4500</v>
      </c>
      <c r="H114" s="52"/>
      <c r="I114" s="32"/>
      <c r="J114" s="28">
        <v>2702.76</v>
      </c>
    </row>
    <row r="115" spans="2:10" ht="12.75">
      <c r="B115" s="11" t="s">
        <v>59</v>
      </c>
      <c r="C115" s="83"/>
      <c r="D115" s="84"/>
      <c r="E115" s="12" t="s">
        <v>60</v>
      </c>
      <c r="F115" s="15" t="s">
        <v>61</v>
      </c>
      <c r="G115" s="51">
        <v>9500</v>
      </c>
      <c r="H115" s="52"/>
      <c r="I115" s="32"/>
      <c r="J115" s="28">
        <v>1890.92</v>
      </c>
    </row>
    <row r="116" spans="2:10" ht="12.75">
      <c r="B116" s="11" t="s">
        <v>59</v>
      </c>
      <c r="C116" s="83"/>
      <c r="D116" s="84"/>
      <c r="E116" s="12" t="s">
        <v>72</v>
      </c>
      <c r="F116" s="15" t="s">
        <v>73</v>
      </c>
      <c r="G116" s="51">
        <v>4479</v>
      </c>
      <c r="H116" s="52"/>
      <c r="I116" s="32"/>
      <c r="J116" s="28">
        <v>3871.86</v>
      </c>
    </row>
    <row r="117" spans="2:10" ht="12.75">
      <c r="B117" s="11" t="s">
        <v>59</v>
      </c>
      <c r="C117" s="83"/>
      <c r="D117" s="84"/>
      <c r="E117" s="12" t="s">
        <v>74</v>
      </c>
      <c r="F117" s="15" t="s">
        <v>75</v>
      </c>
      <c r="G117" s="51">
        <v>9700.6</v>
      </c>
      <c r="H117" s="52"/>
      <c r="I117" s="32"/>
      <c r="J117" s="28">
        <v>8358.73</v>
      </c>
    </row>
    <row r="118" spans="2:10" ht="12.75">
      <c r="B118" s="11" t="s">
        <v>59</v>
      </c>
      <c r="C118" s="83"/>
      <c r="D118" s="84"/>
      <c r="E118" s="12" t="s">
        <v>88</v>
      </c>
      <c r="F118" s="15" t="s">
        <v>89</v>
      </c>
      <c r="G118" s="51">
        <v>2000</v>
      </c>
      <c r="H118" s="52"/>
      <c r="I118" s="32"/>
      <c r="J118" s="28">
        <v>1269.1</v>
      </c>
    </row>
    <row r="119" spans="2:10" ht="12.75">
      <c r="B119" s="11" t="s">
        <v>59</v>
      </c>
      <c r="C119" s="83"/>
      <c r="D119" s="84"/>
      <c r="E119" s="12" t="s">
        <v>62</v>
      </c>
      <c r="F119" s="15" t="s">
        <v>63</v>
      </c>
      <c r="G119" s="51">
        <v>20</v>
      </c>
      <c r="H119" s="52"/>
      <c r="I119" s="32"/>
      <c r="J119" s="28">
        <v>0</v>
      </c>
    </row>
    <row r="120" spans="2:10" ht="12.75">
      <c r="B120" s="11" t="s">
        <v>59</v>
      </c>
      <c r="C120" s="83"/>
      <c r="D120" s="84"/>
      <c r="E120" s="12" t="s">
        <v>90</v>
      </c>
      <c r="F120" s="15" t="s">
        <v>91</v>
      </c>
      <c r="G120" s="51">
        <v>4300</v>
      </c>
      <c r="H120" s="52"/>
      <c r="I120" s="32"/>
      <c r="J120" s="28">
        <v>4300</v>
      </c>
    </row>
    <row r="121" spans="2:10" ht="12.75">
      <c r="B121" s="11" t="s">
        <v>59</v>
      </c>
      <c r="C121" s="85"/>
      <c r="D121" s="86"/>
      <c r="E121" s="12" t="s">
        <v>92</v>
      </c>
      <c r="F121" s="15" t="s">
        <v>93</v>
      </c>
      <c r="G121" s="51">
        <v>894.4</v>
      </c>
      <c r="H121" s="52"/>
      <c r="I121" s="32"/>
      <c r="J121" s="28">
        <v>894.4</v>
      </c>
    </row>
    <row r="122" spans="2:10" ht="12.75">
      <c r="B122" s="9" t="s">
        <v>59</v>
      </c>
      <c r="C122" s="65" t="s">
        <v>51</v>
      </c>
      <c r="D122" s="65"/>
      <c r="E122" s="10" t="s">
        <v>59</v>
      </c>
      <c r="F122" s="14" t="s">
        <v>52</v>
      </c>
      <c r="G122" s="43">
        <f>SUM(G123:H126)</f>
        <v>1019.9999999999999</v>
      </c>
      <c r="H122" s="44"/>
      <c r="I122" s="43">
        <f>SUM(I123:J126)</f>
        <v>1019.9999999999999</v>
      </c>
      <c r="J122" s="44"/>
    </row>
    <row r="123" spans="2:10" ht="12.75">
      <c r="B123" s="11" t="s">
        <v>59</v>
      </c>
      <c r="C123" s="81" t="s">
        <v>59</v>
      </c>
      <c r="D123" s="82"/>
      <c r="E123" s="12" t="s">
        <v>64</v>
      </c>
      <c r="F123" s="15" t="s">
        <v>65</v>
      </c>
      <c r="G123" s="51">
        <v>822.56</v>
      </c>
      <c r="H123" s="52"/>
      <c r="I123" s="32"/>
      <c r="J123" s="28">
        <v>822.56</v>
      </c>
    </row>
    <row r="124" spans="2:10" ht="12.75">
      <c r="B124" s="11" t="s">
        <v>59</v>
      </c>
      <c r="C124" s="83"/>
      <c r="D124" s="84"/>
      <c r="E124" s="12" t="s">
        <v>68</v>
      </c>
      <c r="F124" s="15" t="s">
        <v>69</v>
      </c>
      <c r="G124" s="51">
        <v>141.64</v>
      </c>
      <c r="H124" s="52"/>
      <c r="I124" s="32"/>
      <c r="J124" s="28">
        <v>141.64</v>
      </c>
    </row>
    <row r="125" spans="2:10" ht="24.75" customHeight="1">
      <c r="B125" s="11" t="s">
        <v>59</v>
      </c>
      <c r="C125" s="83"/>
      <c r="D125" s="84"/>
      <c r="E125" s="12" t="s">
        <v>70</v>
      </c>
      <c r="F125" s="15" t="s">
        <v>71</v>
      </c>
      <c r="G125" s="51">
        <v>20.15</v>
      </c>
      <c r="H125" s="52"/>
      <c r="I125" s="32"/>
      <c r="J125" s="28">
        <v>20.15</v>
      </c>
    </row>
    <row r="126" spans="2:10" ht="26.25" customHeight="1">
      <c r="B126" s="11" t="s">
        <v>59</v>
      </c>
      <c r="C126" s="85"/>
      <c r="D126" s="86"/>
      <c r="E126" s="12" t="s">
        <v>60</v>
      </c>
      <c r="F126" s="15" t="s">
        <v>61</v>
      </c>
      <c r="G126" s="51">
        <v>35.65</v>
      </c>
      <c r="H126" s="52"/>
      <c r="I126" s="32"/>
      <c r="J126" s="28">
        <v>35.65</v>
      </c>
    </row>
    <row r="127" spans="2:10" ht="12.75">
      <c r="B127" s="9" t="s">
        <v>59</v>
      </c>
      <c r="C127" s="65" t="s">
        <v>53</v>
      </c>
      <c r="D127" s="65"/>
      <c r="E127" s="10" t="s">
        <v>59</v>
      </c>
      <c r="F127" s="14" t="s">
        <v>54</v>
      </c>
      <c r="G127" s="43">
        <f>SUM(G128:H133)</f>
        <v>520000</v>
      </c>
      <c r="H127" s="44"/>
      <c r="I127" s="32"/>
      <c r="J127" s="27">
        <v>0</v>
      </c>
    </row>
    <row r="128" spans="2:10" ht="12.75">
      <c r="B128" s="9" t="s">
        <v>59</v>
      </c>
      <c r="C128" s="87" t="s">
        <v>59</v>
      </c>
      <c r="D128" s="82"/>
      <c r="E128" s="12" t="s">
        <v>84</v>
      </c>
      <c r="F128" s="15" t="s">
        <v>85</v>
      </c>
      <c r="G128" s="51">
        <v>501977</v>
      </c>
      <c r="H128" s="52"/>
      <c r="I128" s="32"/>
      <c r="J128" s="28">
        <v>0</v>
      </c>
    </row>
    <row r="129" spans="2:10" ht="12.75">
      <c r="B129" s="9" t="s">
        <v>59</v>
      </c>
      <c r="C129" s="77"/>
      <c r="D129" s="84"/>
      <c r="E129" s="12" t="s">
        <v>64</v>
      </c>
      <c r="F129" s="15" t="s">
        <v>65</v>
      </c>
      <c r="G129" s="51">
        <v>419</v>
      </c>
      <c r="H129" s="52"/>
      <c r="I129" s="32"/>
      <c r="J129" s="28">
        <v>0</v>
      </c>
    </row>
    <row r="130" spans="2:10" ht="12.75">
      <c r="B130" s="9" t="s">
        <v>59</v>
      </c>
      <c r="C130" s="77"/>
      <c r="D130" s="84"/>
      <c r="E130" s="12" t="s">
        <v>68</v>
      </c>
      <c r="F130" s="15" t="s">
        <v>69</v>
      </c>
      <c r="G130" s="51">
        <v>2483</v>
      </c>
      <c r="H130" s="52"/>
      <c r="I130" s="32"/>
      <c r="J130" s="28">
        <v>0</v>
      </c>
    </row>
    <row r="131" spans="2:10" ht="31.5" customHeight="1">
      <c r="B131" s="9" t="s">
        <v>59</v>
      </c>
      <c r="C131" s="77"/>
      <c r="D131" s="84"/>
      <c r="E131" s="12" t="s">
        <v>70</v>
      </c>
      <c r="F131" s="15" t="s">
        <v>71</v>
      </c>
      <c r="G131" s="51">
        <v>354</v>
      </c>
      <c r="H131" s="52"/>
      <c r="I131" s="32"/>
      <c r="J131" s="28">
        <v>0</v>
      </c>
    </row>
    <row r="132" spans="2:10" ht="12.75">
      <c r="B132" s="9" t="s">
        <v>59</v>
      </c>
      <c r="C132" s="77"/>
      <c r="D132" s="84"/>
      <c r="E132" s="12" t="s">
        <v>78</v>
      </c>
      <c r="F132" s="15" t="s">
        <v>79</v>
      </c>
      <c r="G132" s="51">
        <v>13767</v>
      </c>
      <c r="H132" s="52"/>
      <c r="I132" s="32"/>
      <c r="J132" s="28">
        <v>0</v>
      </c>
    </row>
    <row r="133" spans="2:10" ht="12.75">
      <c r="B133" s="9"/>
      <c r="C133" s="88"/>
      <c r="D133" s="86"/>
      <c r="E133" s="12" t="s">
        <v>60</v>
      </c>
      <c r="F133" s="15" t="s">
        <v>61</v>
      </c>
      <c r="G133" s="51">
        <v>1000</v>
      </c>
      <c r="H133" s="52"/>
      <c r="I133" s="32"/>
      <c r="J133" s="28">
        <v>0</v>
      </c>
    </row>
    <row r="134" spans="2:10" ht="53.25" customHeight="1">
      <c r="B134" s="9" t="s">
        <v>59</v>
      </c>
      <c r="C134" s="65" t="s">
        <v>56</v>
      </c>
      <c r="D134" s="65"/>
      <c r="E134" s="10" t="s">
        <v>59</v>
      </c>
      <c r="F134" s="14" t="s">
        <v>57</v>
      </c>
      <c r="G134" s="43">
        <v>169000</v>
      </c>
      <c r="H134" s="44"/>
      <c r="I134" s="32"/>
      <c r="J134" s="27">
        <f>J135</f>
        <v>82899.45</v>
      </c>
    </row>
    <row r="135" spans="2:10" ht="12.75">
      <c r="B135" s="11" t="s">
        <v>59</v>
      </c>
      <c r="C135" s="55" t="s">
        <v>59</v>
      </c>
      <c r="D135" s="55"/>
      <c r="E135" s="12" t="s">
        <v>95</v>
      </c>
      <c r="F135" s="15" t="s">
        <v>96</v>
      </c>
      <c r="G135" s="51">
        <v>169000</v>
      </c>
      <c r="H135" s="52"/>
      <c r="I135" s="32"/>
      <c r="J135" s="28">
        <v>82899.45</v>
      </c>
    </row>
    <row r="136" spans="2:10" s="16" customFormat="1" ht="15.75" customHeight="1">
      <c r="B136" s="66" t="s">
        <v>100</v>
      </c>
      <c r="C136" s="67"/>
      <c r="D136" s="67"/>
      <c r="E136" s="67"/>
      <c r="F136" s="68"/>
      <c r="G136" s="69">
        <v>20464838.9</v>
      </c>
      <c r="H136" s="70"/>
      <c r="I136" s="35"/>
      <c r="J136" s="25">
        <f>J43+J51+J58+J77+J84+J87+J94</f>
        <v>10867966.040000001</v>
      </c>
    </row>
  </sheetData>
  <sheetProtection/>
  <mergeCells count="205">
    <mergeCell ref="C123:D126"/>
    <mergeCell ref="C128:D133"/>
    <mergeCell ref="B3:J3"/>
    <mergeCell ref="C45:D50"/>
    <mergeCell ref="C53:D57"/>
    <mergeCell ref="C60:D63"/>
    <mergeCell ref="C67:D76"/>
    <mergeCell ref="C79:D83"/>
    <mergeCell ref="G92:H92"/>
    <mergeCell ref="G93:H93"/>
    <mergeCell ref="G94:H94"/>
    <mergeCell ref="G95:H95"/>
    <mergeCell ref="G96:H96"/>
    <mergeCell ref="I122:J122"/>
    <mergeCell ref="G86:H86"/>
    <mergeCell ref="G87:H87"/>
    <mergeCell ref="G88:H88"/>
    <mergeCell ref="G89:H89"/>
    <mergeCell ref="G90:H90"/>
    <mergeCell ref="G91:H91"/>
    <mergeCell ref="G98:H98"/>
    <mergeCell ref="G97:H97"/>
    <mergeCell ref="G112:H112"/>
    <mergeCell ref="G80:H80"/>
    <mergeCell ref="G81:H81"/>
    <mergeCell ref="G82:H82"/>
    <mergeCell ref="G83:H83"/>
    <mergeCell ref="G84:H84"/>
    <mergeCell ref="G85:H85"/>
    <mergeCell ref="G51:H51"/>
    <mergeCell ref="G52:H52"/>
    <mergeCell ref="G53:H53"/>
    <mergeCell ref="G54:H54"/>
    <mergeCell ref="G55:H55"/>
    <mergeCell ref="G56:H56"/>
    <mergeCell ref="G79:H79"/>
    <mergeCell ref="G105:H105"/>
    <mergeCell ref="C135:D135"/>
    <mergeCell ref="G42:H42"/>
    <mergeCell ref="G43:H43"/>
    <mergeCell ref="G44:H44"/>
    <mergeCell ref="G49:H49"/>
    <mergeCell ref="G50:H50"/>
    <mergeCell ref="C134:D134"/>
    <mergeCell ref="G99:H99"/>
    <mergeCell ref="G100:H100"/>
    <mergeCell ref="G101:H101"/>
    <mergeCell ref="G102:H102"/>
    <mergeCell ref="G103:H103"/>
    <mergeCell ref="G104:H104"/>
    <mergeCell ref="G106:H106"/>
    <mergeCell ref="G107:H107"/>
    <mergeCell ref="G108:H108"/>
    <mergeCell ref="G109:H109"/>
    <mergeCell ref="G110:H110"/>
    <mergeCell ref="G111:H111"/>
    <mergeCell ref="C127:D127"/>
    <mergeCell ref="G134:H134"/>
    <mergeCell ref="G135:H135"/>
    <mergeCell ref="G132:H132"/>
    <mergeCell ref="G131:H131"/>
    <mergeCell ref="G130:H130"/>
    <mergeCell ref="G129:H129"/>
    <mergeCell ref="G128:H128"/>
    <mergeCell ref="G133:H133"/>
    <mergeCell ref="G119:H119"/>
    <mergeCell ref="C122:D122"/>
    <mergeCell ref="G127:H127"/>
    <mergeCell ref="G126:H126"/>
    <mergeCell ref="G125:H125"/>
    <mergeCell ref="G124:H124"/>
    <mergeCell ref="G123:H123"/>
    <mergeCell ref="G122:H122"/>
    <mergeCell ref="G113:H113"/>
    <mergeCell ref="G114:H114"/>
    <mergeCell ref="G115:H115"/>
    <mergeCell ref="G116:H116"/>
    <mergeCell ref="G117:H117"/>
    <mergeCell ref="G118:H118"/>
    <mergeCell ref="G120:H120"/>
    <mergeCell ref="G121:H121"/>
    <mergeCell ref="B136:F136"/>
    <mergeCell ref="G136:H136"/>
    <mergeCell ref="C109:D121"/>
    <mergeCell ref="C108:D108"/>
    <mergeCell ref="C96:D107"/>
    <mergeCell ref="C95:D95"/>
    <mergeCell ref="C94:D94"/>
    <mergeCell ref="C91:D93"/>
    <mergeCell ref="C89:D89"/>
    <mergeCell ref="C90:D90"/>
    <mergeCell ref="C86:D86"/>
    <mergeCell ref="C87:D87"/>
    <mergeCell ref="C88:D88"/>
    <mergeCell ref="C84:D84"/>
    <mergeCell ref="C85:D85"/>
    <mergeCell ref="C77:D77"/>
    <mergeCell ref="C78:D78"/>
    <mergeCell ref="C66:D66"/>
    <mergeCell ref="C64:D64"/>
    <mergeCell ref="C59:D59"/>
    <mergeCell ref="G58:H58"/>
    <mergeCell ref="G59:H59"/>
    <mergeCell ref="C52:D52"/>
    <mergeCell ref="C65:D65"/>
    <mergeCell ref="C44:D44"/>
    <mergeCell ref="G60:H60"/>
    <mergeCell ref="G61:H61"/>
    <mergeCell ref="G62:H62"/>
    <mergeCell ref="C51:D51"/>
    <mergeCell ref="C58:D58"/>
    <mergeCell ref="G67:H67"/>
    <mergeCell ref="G68:H68"/>
    <mergeCell ref="B41:F41"/>
    <mergeCell ref="G41:I41"/>
    <mergeCell ref="G69:H69"/>
    <mergeCell ref="G63:H63"/>
    <mergeCell ref="G64:H64"/>
    <mergeCell ref="G65:H65"/>
    <mergeCell ref="C42:D42"/>
    <mergeCell ref="C43:D43"/>
    <mergeCell ref="G70:H70"/>
    <mergeCell ref="G71:H71"/>
    <mergeCell ref="G72:H72"/>
    <mergeCell ref="C38:D38"/>
    <mergeCell ref="G38:I38"/>
    <mergeCell ref="C39:D39"/>
    <mergeCell ref="G39:I39"/>
    <mergeCell ref="C40:D40"/>
    <mergeCell ref="G40:I40"/>
    <mergeCell ref="G66:H66"/>
    <mergeCell ref="C35:D35"/>
    <mergeCell ref="G35:I35"/>
    <mergeCell ref="C36:D36"/>
    <mergeCell ref="G36:I36"/>
    <mergeCell ref="C37:D37"/>
    <mergeCell ref="G37:I37"/>
    <mergeCell ref="C34:D34"/>
    <mergeCell ref="G34:I34"/>
    <mergeCell ref="G73:H73"/>
    <mergeCell ref="G75:H75"/>
    <mergeCell ref="G76:H76"/>
    <mergeCell ref="G77:H77"/>
    <mergeCell ref="G57:H57"/>
    <mergeCell ref="G74:H74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5:D25"/>
    <mergeCell ref="G25:I25"/>
    <mergeCell ref="C26:D26"/>
    <mergeCell ref="G26:I26"/>
    <mergeCell ref="C27:D27"/>
    <mergeCell ref="G27:I27"/>
    <mergeCell ref="C22:D22"/>
    <mergeCell ref="G22:I22"/>
    <mergeCell ref="C23:D23"/>
    <mergeCell ref="G23:I23"/>
    <mergeCell ref="C24:D24"/>
    <mergeCell ref="G24:I24"/>
    <mergeCell ref="C19:D19"/>
    <mergeCell ref="G19:I19"/>
    <mergeCell ref="C20:D20"/>
    <mergeCell ref="G20:I20"/>
    <mergeCell ref="C21:D21"/>
    <mergeCell ref="G21:I21"/>
    <mergeCell ref="C16:D16"/>
    <mergeCell ref="G16:I16"/>
    <mergeCell ref="C17:D17"/>
    <mergeCell ref="G17:I17"/>
    <mergeCell ref="C18:D18"/>
    <mergeCell ref="G18:I18"/>
    <mergeCell ref="C13:D13"/>
    <mergeCell ref="G13:I13"/>
    <mergeCell ref="C14:D14"/>
    <mergeCell ref="G14:I14"/>
    <mergeCell ref="C15:D15"/>
    <mergeCell ref="G15:I15"/>
    <mergeCell ref="C10:D10"/>
    <mergeCell ref="G10:I10"/>
    <mergeCell ref="C11:D11"/>
    <mergeCell ref="G11:I11"/>
    <mergeCell ref="C12:D12"/>
    <mergeCell ref="G12:I12"/>
    <mergeCell ref="C7:D7"/>
    <mergeCell ref="G7:I7"/>
    <mergeCell ref="C8:D8"/>
    <mergeCell ref="G8:I8"/>
    <mergeCell ref="C9:D9"/>
    <mergeCell ref="G9:I9"/>
    <mergeCell ref="B4:I4"/>
    <mergeCell ref="C5:D5"/>
    <mergeCell ref="G5:I5"/>
    <mergeCell ref="C6:D6"/>
    <mergeCell ref="G6:I6"/>
    <mergeCell ref="G78:H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>
    <oddHeader>&amp;RTabela Nr 3 do informacji o przebiegu wykonania budżetu Gminy Szprotawa za I półrocze 2019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2019-08-30T07:08:00Z</cp:lastPrinted>
  <dcterms:modified xsi:type="dcterms:W3CDTF">2019-08-30T07:08:04Z</dcterms:modified>
  <cp:category/>
  <cp:version/>
  <cp:contentType/>
  <cp:contentStatus/>
</cp:coreProperties>
</file>