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<sst xmlns="http://schemas.openxmlformats.org/spreadsheetml/2006/main" count="300" uniqueCount="148">
  <si>
    <t>Dział</t>
  </si>
  <si>
    <t>Rozdział</t>
  </si>
  <si>
    <t>Paragraf</t>
  </si>
  <si>
    <t>Treść</t>
  </si>
  <si>
    <t>010</t>
  </si>
  <si>
    <t>Rolnictwo i łowiectwo</t>
  </si>
  <si>
    <t>659 680,54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</si>
  <si>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</si>
  <si>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</si>
  <si>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</si>
  <si>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</si>
  <si>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750</t>
  </si>
  <si>
    <t>Administracja publiczna</t>
  </si>
  <si>
    <t>243 607,00</t>
  </si>
  <si>
    <t>75011</t>
  </si>
  <si>
    <t>Urzędy wojewódzkie</t>
  </si>
  <si>
    <t>751</t>
  </si>
  <si>
    <t>Urzędy naczelnych organów władzy państwowej, kontroli i ochrony prawa oraz sądownictwa</t>
  </si>
  <si>
    <t>16 676,00</t>
  </si>
  <si>
    <t>75101</t>
  </si>
  <si>
    <t>Urzędy naczelnych organów władzy państwowej, kontroli i ochrony prawa</t>
  </si>
  <si>
    <t>752</t>
  </si>
  <si>
    <t>Obrona narodowa</t>
  </si>
  <si>
    <t>1 900,00</t>
  </si>
  <si>
    <t>75212</t>
  </si>
  <si>
    <t>Pozostałe wydatki obronne</t>
  </si>
  <si>
    <t>801</t>
  </si>
  <si>
    <t>Oświata i wychowanie</t>
  </si>
  <si>
    <t>153 216,32</t>
  </si>
  <si>
    <t>80101</t>
  </si>
  <si>
    <t>Szkoły podstawowe</t>
  </si>
  <si>
    <t>88 843,41</t>
  </si>
  <si>
    <t>80110</t>
  </si>
  <si>
    <t>Gimnazja</t>
  </si>
  <si>
    <t>64 372,91</t>
  </si>
  <si>
    <t>851</t>
  </si>
  <si>
    <t>Ochrona zdrowia</t>
  </si>
  <si>
    <t>280,00</t>
  </si>
  <si>
    <t>85195</t>
  </si>
  <si>
    <t>852</t>
  </si>
  <si>
    <t>Pomoc społeczna</t>
  </si>
  <si>
    <t>18 403 513,50</t>
  </si>
  <si>
    <t>85211</t>
  </si>
  <si>
    <t>Świadczenie wychowawcze</t>
  </si>
  <si>
    <t>9 275 224,00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</si>
  <si>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</si>
  <si>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</si>
  <si>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9 223 224,00</t>
  </si>
  <si>
    <t>6340</t>
  </si>
  <si>
    <t>Dotacje celowe otrzymane z budżetu państwa na inwestycje i zakupy inwestycyjne z zakresu administracji
rządowej zlecone gminom (związkom gmin, związkom powiatowo-gminnym), związane z realizacją
świadczenia wychowawczego stanowiącego pomoc państwa w wychowywaniu dzieci</t>
  </si>
  <si>
    <t>52 000,00</t>
  </si>
  <si>
    <t>85212</t>
  </si>
  <si>
    <t>Świadczenia rodzinne, świadczenia z funduszu alimentacyjnego oraz składki na ubezpieczenia emerytalne i rentowe z ubezpieczenia społecznego</t>
  </si>
  <si>
    <t>8 947 577,00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</si>
  <si>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</si>
  <si>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</si>
  <si>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142 479,00</t>
  </si>
  <si>
    <t>85215</t>
  </si>
  <si>
    <t>Dodatki mieszkaniowe</t>
  </si>
  <si>
    <t>9 559,50</t>
  </si>
  <si>
    <t>85219</t>
  </si>
  <si>
    <t>Ośrodki pomocy społecznej</t>
  </si>
  <si>
    <t>27 789,00</t>
  </si>
  <si>
    <t>85228</t>
  </si>
  <si>
    <t>Usługi opiekuńcze i specjalistyczne usługi opiekuńcze</t>
  </si>
  <si>
    <t>638,00</t>
  </si>
  <si>
    <t>85295</t>
  </si>
  <si>
    <t>247,00</t>
  </si>
  <si>
    <t>19 478 873,36</t>
  </si>
  <si>
    <t>Wynagrodzenia osobowe pracowników</t>
  </si>
  <si>
    <t>5 850,00</t>
  </si>
  <si>
    <t>Składki na ubezpieczenia społeczne</t>
  </si>
  <si>
    <t>1 005,64</t>
  </si>
  <si>
    <t>Składki na Fundusz Pracy</t>
  </si>
  <si>
    <t>133,53</t>
  </si>
  <si>
    <t>Zakup materiałów i wyposażenia</t>
  </si>
  <si>
    <t>4 119,25</t>
  </si>
  <si>
    <t>Zakup usług pozostałych</t>
  </si>
  <si>
    <t>1 826,50</t>
  </si>
  <si>
    <t>Różne opłaty i składki</t>
  </si>
  <si>
    <t>646 745,62</t>
  </si>
  <si>
    <t>230 834,00</t>
  </si>
  <si>
    <t>Dodatkowe wynagrodzenie roczne</t>
  </si>
  <si>
    <t>12 773,00</t>
  </si>
  <si>
    <t>2 400,00</t>
  </si>
  <si>
    <t>433,20</t>
  </si>
  <si>
    <t>61,80</t>
  </si>
  <si>
    <t>12 781,00</t>
  </si>
  <si>
    <t>Zakup energii</t>
  </si>
  <si>
    <t>500,00</t>
  </si>
  <si>
    <t>Wynagrodzenia bezosobowe</t>
  </si>
  <si>
    <t>1 200,00</t>
  </si>
  <si>
    <t>333,13</t>
  </si>
  <si>
    <t>Zakup środków żywności</t>
  </si>
  <si>
    <t>146,87</t>
  </si>
  <si>
    <t>220,00</t>
  </si>
  <si>
    <t>879,51</t>
  </si>
  <si>
    <t>Zakup środków dydaktycznych i książek</t>
  </si>
  <si>
    <t>87 963,90</t>
  </si>
  <si>
    <t>Dotacja celowa z budżetu na finansowanie lub dofinansowanie zadań zleconych do realizacji pozostałym jednostkom nie zaliczanym do sektora finansów publicznych</t>
  </si>
  <si>
    <t>13 574,52</t>
  </si>
  <si>
    <t>502,95</t>
  </si>
  <si>
    <t>50 295,44</t>
  </si>
  <si>
    <t>18 403 512,89</t>
  </si>
  <si>
    <t>Wydatki osobowe niezaliczone do wynagrodzeń</t>
  </si>
  <si>
    <t>232,13</t>
  </si>
  <si>
    <t>Świadczenia społeczne</t>
  </si>
  <si>
    <t>9 089 720,00</t>
  </si>
  <si>
    <t>90 000,00</t>
  </si>
  <si>
    <t>15 300,00</t>
  </si>
  <si>
    <t>2 100,00</t>
  </si>
  <si>
    <t>11 000,00</t>
  </si>
  <si>
    <t>1 000,00</t>
  </si>
  <si>
    <t>Zakup usług zdrowotnych</t>
  </si>
  <si>
    <t>262,00</t>
  </si>
  <si>
    <t>8 294,14</t>
  </si>
  <si>
    <t>Opłaty z tytułu zakupu usług telekomunikacyjnych</t>
  </si>
  <si>
    <t>981,23</t>
  </si>
  <si>
    <t>Odpisy na zakładowy fundusz świadczeń socjalnych</t>
  </si>
  <si>
    <t>2 200,00</t>
  </si>
  <si>
    <t xml:space="preserve">Szkolenia pracowników niebędących członkami korpusu służby cywilnej </t>
  </si>
  <si>
    <t>2 134,50</t>
  </si>
  <si>
    <t>Wydatki inwestycyjne jednostek budżetowych</t>
  </si>
  <si>
    <t>30 000,00</t>
  </si>
  <si>
    <t>Wydatki na zakupy inwestycyjne jednostek budżetowych</t>
  </si>
  <si>
    <t>22 000,00</t>
  </si>
  <si>
    <t>661,05</t>
  </si>
  <si>
    <t>8 247 537,03</t>
  </si>
  <si>
    <t>158 569,73</t>
  </si>
  <si>
    <t>11 756,55</t>
  </si>
  <si>
    <t>475 760,97</t>
  </si>
  <si>
    <t>4 189,00</t>
  </si>
  <si>
    <t>7 255,62</t>
  </si>
  <si>
    <t>5 120,89</t>
  </si>
  <si>
    <t>29 552,44</t>
  </si>
  <si>
    <t>2 000,00</t>
  </si>
  <si>
    <t>4 375,72</t>
  </si>
  <si>
    <t>798,00</t>
  </si>
  <si>
    <t>Składki na ubezpieczenie zdrowotne</t>
  </si>
  <si>
    <t>9 385,43</t>
  </si>
  <si>
    <t>174,07</t>
  </si>
  <si>
    <t>201,97</t>
  </si>
  <si>
    <t>Razem wydatki</t>
  </si>
  <si>
    <t>Razem dochody:</t>
  </si>
  <si>
    <t xml:space="preserve">Plan po zmianach </t>
  </si>
  <si>
    <t>Wykonanie dochodów w 2016 r.</t>
  </si>
  <si>
    <t>Wykonanie wydatków w 2016 r.</t>
  </si>
  <si>
    <t>Wykonanie dochodów i wydatków związanych z realizacją zadań z zakresu administracji rządowej oraz innych zadań zleconych Gminy Szprotawy w 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</si>
</sst>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4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right"/>
      <protection locked="0"/>
    </xf>
    <xf numFmtId="49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8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tabSelected="1" zoomScalePageLayoutView="0" workbookViewId="0" topLeftCell="A1">
      <selection activeCell="A1" sqref="A1:L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8.83203125" style="0" customWidth="1"/>
    <col min="8" max="8" width="16.5" style="0" customWidth="1"/>
    <col min="9" max="9" width="1.171875" style="0" customWidth="1"/>
  </cols>
  <sheetData>
    <row r="1" spans="1:12" ht="46.5" customHeight="1">
      <c r="A1" s="39" t="s">
        <v>147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9" ht="12.75">
      <c r="B2" s="38"/>
      <c r="C2" s="38"/>
      <c r="D2" s="38"/>
      <c r="E2" s="38"/>
      <c r="F2" s="38"/>
      <c r="G2" s="38"/>
      <c r="H2" s="38"/>
      <c r="I2" s="38"/>
    </row>
    <row r="3" spans="2:12" ht="32.25" customHeight="1">
      <c r="B3" s="1" t="s">
        <v>0</v>
      </c>
      <c r="C3" s="27" t="s">
        <v>1</v>
      </c>
      <c r="D3" s="27"/>
      <c r="E3" s="1" t="s">
        <v>2</v>
      </c>
      <c r="F3" s="1" t="s">
        <v>3</v>
      </c>
      <c r="G3" s="27" t="s">
        <v>144</v>
      </c>
      <c r="H3" s="27"/>
      <c r="I3" s="27"/>
      <c r="J3" s="27" t="s">
        <v>145</v>
      </c>
      <c r="K3" s="27"/>
      <c r="L3" s="27"/>
    </row>
    <row r="4" spans="2:12" ht="16.5" customHeight="1">
      <c r="B4" s="2" t="s">
        <v>4</v>
      </c>
      <c r="C4" s="34"/>
      <c r="D4" s="34"/>
      <c r="E4" s="2"/>
      <c r="F4" s="3" t="s">
        <v>5</v>
      </c>
      <c r="G4" s="30" t="s">
        <v>6</v>
      </c>
      <c r="H4" s="30"/>
      <c r="I4" s="30"/>
      <c r="J4" s="25">
        <f>J5</f>
        <v>659680.54</v>
      </c>
      <c r="K4" s="25"/>
      <c r="L4" s="25"/>
    </row>
    <row r="5" spans="2:12" ht="16.5" customHeight="1">
      <c r="B5" s="4"/>
      <c r="C5" s="33" t="s">
        <v>7</v>
      </c>
      <c r="D5" s="33"/>
      <c r="E5" s="5"/>
      <c r="F5" s="6" t="s">
        <v>8</v>
      </c>
      <c r="G5" s="28" t="s">
        <v>6</v>
      </c>
      <c r="H5" s="28"/>
      <c r="I5" s="28"/>
      <c r="J5" s="23">
        <f>J6</f>
        <v>659680.54</v>
      </c>
      <c r="K5" s="23"/>
      <c r="L5" s="23"/>
    </row>
    <row r="6" spans="2:12" ht="38.25" customHeight="1">
      <c r="B6" s="7"/>
      <c r="C6" s="31"/>
      <c r="D6" s="31"/>
      <c r="E6" s="8" t="s">
        <v>9</v>
      </c>
      <c r="F6" s="9" t="s">
        <v>10</v>
      </c>
      <c r="G6" s="29" t="s">
        <v>6</v>
      </c>
      <c r="H6" s="29"/>
      <c r="I6" s="29"/>
      <c r="J6" s="24">
        <v>659680.54</v>
      </c>
      <c r="K6" s="24"/>
      <c r="L6" s="24"/>
    </row>
    <row r="7" spans="2:12" ht="16.5" customHeight="1">
      <c r="B7" s="2" t="s">
        <v>11</v>
      </c>
      <c r="C7" s="34"/>
      <c r="D7" s="34"/>
      <c r="E7" s="2"/>
      <c r="F7" s="3" t="s">
        <v>12</v>
      </c>
      <c r="G7" s="30" t="s">
        <v>13</v>
      </c>
      <c r="H7" s="30"/>
      <c r="I7" s="30"/>
      <c r="J7" s="25">
        <f>J8</f>
        <v>243607</v>
      </c>
      <c r="K7" s="25"/>
      <c r="L7" s="25"/>
    </row>
    <row r="8" spans="2:12" ht="16.5" customHeight="1">
      <c r="B8" s="4"/>
      <c r="C8" s="33" t="s">
        <v>14</v>
      </c>
      <c r="D8" s="33"/>
      <c r="E8" s="5"/>
      <c r="F8" s="6" t="s">
        <v>15</v>
      </c>
      <c r="G8" s="28" t="s">
        <v>13</v>
      </c>
      <c r="H8" s="28"/>
      <c r="I8" s="28"/>
      <c r="J8" s="23">
        <f>J9</f>
        <v>243607</v>
      </c>
      <c r="K8" s="23"/>
      <c r="L8" s="23"/>
    </row>
    <row r="9" spans="2:12" ht="38.25" customHeight="1">
      <c r="B9" s="7"/>
      <c r="C9" s="31"/>
      <c r="D9" s="31"/>
      <c r="E9" s="8" t="s">
        <v>9</v>
      </c>
      <c r="F9" s="9" t="s">
        <v>10</v>
      </c>
      <c r="G9" s="29" t="s">
        <v>13</v>
      </c>
      <c r="H9" s="29"/>
      <c r="I9" s="29"/>
      <c r="J9" s="24">
        <v>243607</v>
      </c>
      <c r="K9" s="24"/>
      <c r="L9" s="24"/>
    </row>
    <row r="10" spans="2:12" ht="19.5" customHeight="1">
      <c r="B10" s="2" t="s">
        <v>16</v>
      </c>
      <c r="C10" s="34"/>
      <c r="D10" s="34"/>
      <c r="E10" s="2"/>
      <c r="F10" s="3" t="s">
        <v>17</v>
      </c>
      <c r="G10" s="30" t="s">
        <v>18</v>
      </c>
      <c r="H10" s="30"/>
      <c r="I10" s="30"/>
      <c r="J10" s="25">
        <f>J11</f>
        <v>16676</v>
      </c>
      <c r="K10" s="25"/>
      <c r="L10" s="25"/>
    </row>
    <row r="11" spans="2:12" ht="16.5" customHeight="1">
      <c r="B11" s="4"/>
      <c r="C11" s="33" t="s">
        <v>19</v>
      </c>
      <c r="D11" s="33"/>
      <c r="E11" s="5"/>
      <c r="F11" s="6" t="s">
        <v>20</v>
      </c>
      <c r="G11" s="28" t="s">
        <v>18</v>
      </c>
      <c r="H11" s="28"/>
      <c r="I11" s="28"/>
      <c r="J11" s="23">
        <f>J12</f>
        <v>16676</v>
      </c>
      <c r="K11" s="23"/>
      <c r="L11" s="23"/>
    </row>
    <row r="12" spans="2:12" ht="36" customHeight="1">
      <c r="B12" s="7"/>
      <c r="C12" s="31"/>
      <c r="D12" s="31"/>
      <c r="E12" s="8" t="s">
        <v>9</v>
      </c>
      <c r="F12" s="9" t="s">
        <v>10</v>
      </c>
      <c r="G12" s="29" t="s">
        <v>18</v>
      </c>
      <c r="H12" s="29"/>
      <c r="I12" s="29"/>
      <c r="J12" s="24">
        <v>16676</v>
      </c>
      <c r="K12" s="24"/>
      <c r="L12" s="24"/>
    </row>
    <row r="13" spans="2:12" ht="16.5" customHeight="1">
      <c r="B13" s="2" t="s">
        <v>21</v>
      </c>
      <c r="C13" s="34"/>
      <c r="D13" s="34"/>
      <c r="E13" s="2"/>
      <c r="F13" s="3" t="s">
        <v>22</v>
      </c>
      <c r="G13" s="30" t="s">
        <v>23</v>
      </c>
      <c r="H13" s="30"/>
      <c r="I13" s="30"/>
      <c r="J13" s="25">
        <v>1900</v>
      </c>
      <c r="K13" s="25"/>
      <c r="L13" s="25"/>
    </row>
    <row r="14" spans="2:12" ht="16.5" customHeight="1">
      <c r="B14" s="4"/>
      <c r="C14" s="33" t="s">
        <v>24</v>
      </c>
      <c r="D14" s="33"/>
      <c r="E14" s="5"/>
      <c r="F14" s="6" t="s">
        <v>25</v>
      </c>
      <c r="G14" s="28" t="s">
        <v>23</v>
      </c>
      <c r="H14" s="28"/>
      <c r="I14" s="28"/>
      <c r="J14" s="23">
        <v>1900</v>
      </c>
      <c r="K14" s="23"/>
      <c r="L14" s="23"/>
    </row>
    <row r="15" spans="2:12" ht="42.75" customHeight="1">
      <c r="B15" s="7"/>
      <c r="C15" s="31"/>
      <c r="D15" s="31"/>
      <c r="E15" s="8" t="s">
        <v>9</v>
      </c>
      <c r="F15" s="9" t="s">
        <v>10</v>
      </c>
      <c r="G15" s="29" t="s">
        <v>23</v>
      </c>
      <c r="H15" s="29"/>
      <c r="I15" s="29"/>
      <c r="J15" s="24">
        <v>1900</v>
      </c>
      <c r="K15" s="24"/>
      <c r="L15" s="24"/>
    </row>
    <row r="16" spans="2:12" ht="16.5" customHeight="1">
      <c r="B16" s="2" t="s">
        <v>26</v>
      </c>
      <c r="C16" s="34"/>
      <c r="D16" s="34"/>
      <c r="E16" s="2"/>
      <c r="F16" s="3" t="s">
        <v>27</v>
      </c>
      <c r="G16" s="30" t="s">
        <v>28</v>
      </c>
      <c r="H16" s="30"/>
      <c r="I16" s="30"/>
      <c r="J16" s="25">
        <f>J17+J19</f>
        <v>147944.79</v>
      </c>
      <c r="K16" s="25"/>
      <c r="L16" s="25"/>
    </row>
    <row r="17" spans="2:12" ht="16.5" customHeight="1">
      <c r="B17" s="4"/>
      <c r="C17" s="33" t="s">
        <v>29</v>
      </c>
      <c r="D17" s="33"/>
      <c r="E17" s="5"/>
      <c r="F17" s="6" t="s">
        <v>30</v>
      </c>
      <c r="G17" s="28" t="s">
        <v>31</v>
      </c>
      <c r="H17" s="28"/>
      <c r="I17" s="28"/>
      <c r="J17" s="23">
        <f>J18</f>
        <v>86996.99</v>
      </c>
      <c r="K17" s="23"/>
      <c r="L17" s="23"/>
    </row>
    <row r="18" spans="2:12" ht="39.75" customHeight="1">
      <c r="B18" s="7"/>
      <c r="C18" s="31"/>
      <c r="D18" s="31"/>
      <c r="E18" s="8" t="s">
        <v>9</v>
      </c>
      <c r="F18" s="9" t="s">
        <v>10</v>
      </c>
      <c r="G18" s="29" t="s">
        <v>31</v>
      </c>
      <c r="H18" s="29"/>
      <c r="I18" s="29"/>
      <c r="J18" s="24">
        <v>86996.99</v>
      </c>
      <c r="K18" s="24"/>
      <c r="L18" s="24"/>
    </row>
    <row r="19" spans="2:12" ht="16.5" customHeight="1">
      <c r="B19" s="4"/>
      <c r="C19" s="33" t="s">
        <v>32</v>
      </c>
      <c r="D19" s="33"/>
      <c r="E19" s="5"/>
      <c r="F19" s="6" t="s">
        <v>33</v>
      </c>
      <c r="G19" s="28" t="s">
        <v>34</v>
      </c>
      <c r="H19" s="28"/>
      <c r="I19" s="28"/>
      <c r="J19" s="23">
        <f>J20</f>
        <v>60947.8</v>
      </c>
      <c r="K19" s="23"/>
      <c r="L19" s="23"/>
    </row>
    <row r="20" spans="2:12" ht="39" customHeight="1">
      <c r="B20" s="7"/>
      <c r="C20" s="31"/>
      <c r="D20" s="31"/>
      <c r="E20" s="8" t="s">
        <v>9</v>
      </c>
      <c r="F20" s="9" t="s">
        <v>10</v>
      </c>
      <c r="G20" s="29" t="s">
        <v>34</v>
      </c>
      <c r="H20" s="29"/>
      <c r="I20" s="29"/>
      <c r="J20" s="24">
        <v>60947.8</v>
      </c>
      <c r="K20" s="24"/>
      <c r="L20" s="24"/>
    </row>
    <row r="21" spans="2:12" ht="16.5" customHeight="1">
      <c r="B21" s="2" t="s">
        <v>35</v>
      </c>
      <c r="C21" s="34"/>
      <c r="D21" s="34"/>
      <c r="E21" s="2"/>
      <c r="F21" s="3" t="s">
        <v>36</v>
      </c>
      <c r="G21" s="30" t="s">
        <v>37</v>
      </c>
      <c r="H21" s="30"/>
      <c r="I21" s="30"/>
      <c r="J21" s="25">
        <v>280</v>
      </c>
      <c r="K21" s="25"/>
      <c r="L21" s="25"/>
    </row>
    <row r="22" spans="2:12" ht="16.5" customHeight="1">
      <c r="B22" s="4"/>
      <c r="C22" s="33" t="s">
        <v>38</v>
      </c>
      <c r="D22" s="33"/>
      <c r="E22" s="5"/>
      <c r="F22" s="6" t="s">
        <v>8</v>
      </c>
      <c r="G22" s="28" t="s">
        <v>37</v>
      </c>
      <c r="H22" s="28"/>
      <c r="I22" s="28"/>
      <c r="J22" s="23">
        <v>280</v>
      </c>
      <c r="K22" s="23"/>
      <c r="L22" s="23"/>
    </row>
    <row r="23" spans="2:12" ht="43.5" customHeight="1">
      <c r="B23" s="7"/>
      <c r="C23" s="31"/>
      <c r="D23" s="31"/>
      <c r="E23" s="8" t="s">
        <v>9</v>
      </c>
      <c r="F23" s="9" t="s">
        <v>10</v>
      </c>
      <c r="G23" s="29" t="s">
        <v>37</v>
      </c>
      <c r="H23" s="29"/>
      <c r="I23" s="29"/>
      <c r="J23" s="24">
        <v>280</v>
      </c>
      <c r="K23" s="24"/>
      <c r="L23" s="24"/>
    </row>
    <row r="24" spans="2:12" ht="16.5" customHeight="1">
      <c r="B24" s="2" t="s">
        <v>39</v>
      </c>
      <c r="C24" s="34"/>
      <c r="D24" s="34"/>
      <c r="E24" s="2"/>
      <c r="F24" s="3" t="s">
        <v>40</v>
      </c>
      <c r="G24" s="30" t="s">
        <v>41</v>
      </c>
      <c r="H24" s="30"/>
      <c r="I24" s="30"/>
      <c r="J24" s="25">
        <f>J25+J28+J30+J32+J34+J36+J38</f>
        <v>18303691.51</v>
      </c>
      <c r="K24" s="25"/>
      <c r="L24" s="25"/>
    </row>
    <row r="25" spans="2:12" ht="16.5" customHeight="1">
      <c r="B25" s="4"/>
      <c r="C25" s="33" t="s">
        <v>42</v>
      </c>
      <c r="D25" s="33"/>
      <c r="E25" s="5"/>
      <c r="F25" s="6" t="s">
        <v>43</v>
      </c>
      <c r="G25" s="28" t="s">
        <v>44</v>
      </c>
      <c r="H25" s="28"/>
      <c r="I25" s="28"/>
      <c r="J25" s="23">
        <f>J26+J27</f>
        <v>9191840.8</v>
      </c>
      <c r="K25" s="23"/>
      <c r="L25" s="23"/>
    </row>
    <row r="26" spans="2:12" ht="72" customHeight="1">
      <c r="B26" s="7"/>
      <c r="C26" s="31"/>
      <c r="D26" s="31"/>
      <c r="E26" s="8" t="s">
        <v>45</v>
      </c>
      <c r="F26" s="9" t="s">
        <v>46</v>
      </c>
      <c r="G26" s="29" t="s">
        <v>47</v>
      </c>
      <c r="H26" s="29"/>
      <c r="I26" s="29"/>
      <c r="J26" s="24">
        <v>9139840.8</v>
      </c>
      <c r="K26" s="24"/>
      <c r="L26" s="24"/>
    </row>
    <row r="27" spans="2:12" ht="67.5" customHeight="1">
      <c r="B27" s="7"/>
      <c r="C27" s="31"/>
      <c r="D27" s="31"/>
      <c r="E27" s="8" t="s">
        <v>48</v>
      </c>
      <c r="F27" s="9" t="s">
        <v>49</v>
      </c>
      <c r="G27" s="29" t="s">
        <v>50</v>
      </c>
      <c r="H27" s="29"/>
      <c r="I27" s="29"/>
      <c r="J27" s="24">
        <v>52000</v>
      </c>
      <c r="K27" s="24"/>
      <c r="L27" s="24"/>
    </row>
    <row r="28" spans="2:12" ht="30" customHeight="1">
      <c r="B28" s="4"/>
      <c r="C28" s="33" t="s">
        <v>51</v>
      </c>
      <c r="D28" s="33"/>
      <c r="E28" s="5"/>
      <c r="F28" s="6" t="s">
        <v>52</v>
      </c>
      <c r="G28" s="28" t="s">
        <v>53</v>
      </c>
      <c r="H28" s="28"/>
      <c r="I28" s="28"/>
      <c r="J28" s="23">
        <f>J29</f>
        <v>8932466.4</v>
      </c>
      <c r="K28" s="23"/>
      <c r="L28" s="23"/>
    </row>
    <row r="29" spans="2:12" ht="45" customHeight="1">
      <c r="B29" s="7"/>
      <c r="C29" s="31"/>
      <c r="D29" s="31"/>
      <c r="E29" s="8" t="s">
        <v>9</v>
      </c>
      <c r="F29" s="9" t="s">
        <v>10</v>
      </c>
      <c r="G29" s="29" t="s">
        <v>53</v>
      </c>
      <c r="H29" s="29"/>
      <c r="I29" s="29"/>
      <c r="J29" s="24">
        <v>8932466.4</v>
      </c>
      <c r="K29" s="24"/>
      <c r="L29" s="24"/>
    </row>
    <row r="30" spans="2:12" ht="47.25" customHeight="1">
      <c r="B30" s="4"/>
      <c r="C30" s="33" t="s">
        <v>54</v>
      </c>
      <c r="D30" s="33"/>
      <c r="E30" s="5"/>
      <c r="F30" s="6" t="s">
        <v>55</v>
      </c>
      <c r="G30" s="28" t="s">
        <v>56</v>
      </c>
      <c r="H30" s="28"/>
      <c r="I30" s="28"/>
      <c r="J30" s="23">
        <f>J31</f>
        <v>142479</v>
      </c>
      <c r="K30" s="23"/>
      <c r="L30" s="23"/>
    </row>
    <row r="31" spans="2:12" ht="38.25" customHeight="1">
      <c r="B31" s="7"/>
      <c r="C31" s="31"/>
      <c r="D31" s="31"/>
      <c r="E31" s="8" t="s">
        <v>9</v>
      </c>
      <c r="F31" s="9" t="s">
        <v>10</v>
      </c>
      <c r="G31" s="29" t="s">
        <v>56</v>
      </c>
      <c r="H31" s="29"/>
      <c r="I31" s="29"/>
      <c r="J31" s="24">
        <v>142479</v>
      </c>
      <c r="K31" s="24"/>
      <c r="L31" s="24"/>
    </row>
    <row r="32" spans="2:12" ht="16.5" customHeight="1">
      <c r="B32" s="4"/>
      <c r="C32" s="33" t="s">
        <v>57</v>
      </c>
      <c r="D32" s="33"/>
      <c r="E32" s="5"/>
      <c r="F32" s="6" t="s">
        <v>58</v>
      </c>
      <c r="G32" s="28" t="s">
        <v>59</v>
      </c>
      <c r="H32" s="28"/>
      <c r="I32" s="28"/>
      <c r="J32" s="23">
        <f>J33</f>
        <v>8877.79</v>
      </c>
      <c r="K32" s="23"/>
      <c r="L32" s="23"/>
    </row>
    <row r="33" spans="2:12" ht="39" customHeight="1">
      <c r="B33" s="7"/>
      <c r="C33" s="31"/>
      <c r="D33" s="31"/>
      <c r="E33" s="8" t="s">
        <v>9</v>
      </c>
      <c r="F33" s="9" t="s">
        <v>10</v>
      </c>
      <c r="G33" s="29" t="s">
        <v>59</v>
      </c>
      <c r="H33" s="29"/>
      <c r="I33" s="29"/>
      <c r="J33" s="24">
        <v>8877.79</v>
      </c>
      <c r="K33" s="24"/>
      <c r="L33" s="24"/>
    </row>
    <row r="34" spans="2:12" ht="16.5" customHeight="1">
      <c r="B34" s="4"/>
      <c r="C34" s="33" t="s">
        <v>60</v>
      </c>
      <c r="D34" s="33"/>
      <c r="E34" s="5"/>
      <c r="F34" s="6" t="s">
        <v>61</v>
      </c>
      <c r="G34" s="28" t="s">
        <v>62</v>
      </c>
      <c r="H34" s="28"/>
      <c r="I34" s="28"/>
      <c r="J34" s="23">
        <f>J35</f>
        <v>27789</v>
      </c>
      <c r="K34" s="23"/>
      <c r="L34" s="23"/>
    </row>
    <row r="35" spans="2:12" ht="41.25" customHeight="1">
      <c r="B35" s="7"/>
      <c r="C35" s="31"/>
      <c r="D35" s="31"/>
      <c r="E35" s="8" t="s">
        <v>9</v>
      </c>
      <c r="F35" s="9" t="s">
        <v>10</v>
      </c>
      <c r="G35" s="29" t="s">
        <v>62</v>
      </c>
      <c r="H35" s="29"/>
      <c r="I35" s="29"/>
      <c r="J35" s="24">
        <v>27789</v>
      </c>
      <c r="K35" s="24"/>
      <c r="L35" s="24"/>
    </row>
    <row r="36" spans="2:12" ht="16.5" customHeight="1">
      <c r="B36" s="4"/>
      <c r="C36" s="33" t="s">
        <v>63</v>
      </c>
      <c r="D36" s="33"/>
      <c r="E36" s="5"/>
      <c r="F36" s="6" t="s">
        <v>64</v>
      </c>
      <c r="G36" s="28" t="s">
        <v>65</v>
      </c>
      <c r="H36" s="28"/>
      <c r="I36" s="28"/>
      <c r="J36" s="23">
        <v>0</v>
      </c>
      <c r="K36" s="23"/>
      <c r="L36" s="23"/>
    </row>
    <row r="37" spans="2:12" ht="30" customHeight="1">
      <c r="B37" s="7"/>
      <c r="C37" s="31"/>
      <c r="D37" s="31"/>
      <c r="E37" s="8" t="s">
        <v>9</v>
      </c>
      <c r="F37" s="9" t="s">
        <v>10</v>
      </c>
      <c r="G37" s="29" t="s">
        <v>65</v>
      </c>
      <c r="H37" s="29"/>
      <c r="I37" s="29"/>
      <c r="J37" s="24">
        <v>0</v>
      </c>
      <c r="K37" s="24"/>
      <c r="L37" s="24"/>
    </row>
    <row r="38" spans="2:12" ht="16.5" customHeight="1">
      <c r="B38" s="4"/>
      <c r="C38" s="33" t="s">
        <v>66</v>
      </c>
      <c r="D38" s="33"/>
      <c r="E38" s="5"/>
      <c r="F38" s="6" t="s">
        <v>8</v>
      </c>
      <c r="G38" s="28" t="s">
        <v>67</v>
      </c>
      <c r="H38" s="28"/>
      <c r="I38" s="28"/>
      <c r="J38" s="23">
        <f>J39</f>
        <v>238.52</v>
      </c>
      <c r="K38" s="23"/>
      <c r="L38" s="23"/>
    </row>
    <row r="39" spans="2:12" ht="48" customHeight="1">
      <c r="B39" s="7"/>
      <c r="C39" s="31"/>
      <c r="D39" s="31"/>
      <c r="E39" s="8" t="s">
        <v>9</v>
      </c>
      <c r="F39" s="9" t="s">
        <v>10</v>
      </c>
      <c r="G39" s="29" t="s">
        <v>67</v>
      </c>
      <c r="H39" s="29"/>
      <c r="I39" s="29"/>
      <c r="J39" s="24">
        <v>238.52</v>
      </c>
      <c r="K39" s="24"/>
      <c r="L39" s="24"/>
    </row>
    <row r="40" spans="2:12" ht="16.5" customHeight="1">
      <c r="B40" s="35" t="s">
        <v>143</v>
      </c>
      <c r="C40" s="36"/>
      <c r="D40" s="36"/>
      <c r="E40" s="36"/>
      <c r="F40" s="36"/>
      <c r="G40" s="37" t="s">
        <v>68</v>
      </c>
      <c r="H40" s="37"/>
      <c r="I40" s="37"/>
      <c r="J40" s="26">
        <f>J4+J7+J10+J13+J16+J21+J24</f>
        <v>19373779.840000004</v>
      </c>
      <c r="K40" s="26"/>
      <c r="L40" s="26"/>
    </row>
    <row r="41" spans="2:12" ht="27" customHeight="1">
      <c r="B41" s="1" t="s">
        <v>0</v>
      </c>
      <c r="C41" s="27" t="s">
        <v>1</v>
      </c>
      <c r="D41" s="27"/>
      <c r="F41" s="1" t="s">
        <v>3</v>
      </c>
      <c r="G41" s="27" t="s">
        <v>144</v>
      </c>
      <c r="H41" s="27"/>
      <c r="I41" s="27"/>
      <c r="J41" s="27" t="s">
        <v>146</v>
      </c>
      <c r="K41" s="27"/>
      <c r="L41" s="27"/>
    </row>
    <row r="42" spans="2:12" ht="12.75" customHeight="1">
      <c r="B42" s="2" t="s">
        <v>4</v>
      </c>
      <c r="C42" s="34"/>
      <c r="D42" s="34"/>
      <c r="E42" s="2"/>
      <c r="F42" s="3" t="s">
        <v>5</v>
      </c>
      <c r="G42" s="30" t="s">
        <v>6</v>
      </c>
      <c r="H42" s="30"/>
      <c r="I42" s="30"/>
      <c r="J42" s="25">
        <f>J43</f>
        <v>659680.54</v>
      </c>
      <c r="K42" s="25"/>
      <c r="L42" s="25"/>
    </row>
    <row r="43" spans="2:12" ht="12.75" customHeight="1">
      <c r="B43" s="4"/>
      <c r="C43" s="33" t="s">
        <v>7</v>
      </c>
      <c r="D43" s="33"/>
      <c r="E43" s="16"/>
      <c r="F43" s="6" t="s">
        <v>8</v>
      </c>
      <c r="G43" s="28" t="s">
        <v>6</v>
      </c>
      <c r="H43" s="28"/>
      <c r="I43" s="28"/>
      <c r="J43" s="23">
        <f>SUM(J44:L49)</f>
        <v>659680.54</v>
      </c>
      <c r="K43" s="23"/>
      <c r="L43" s="23"/>
    </row>
    <row r="44" spans="2:12" ht="12.75" customHeight="1">
      <c r="B44" s="7"/>
      <c r="C44" s="31"/>
      <c r="D44" s="32"/>
      <c r="E44" s="14">
        <v>4010</v>
      </c>
      <c r="F44" s="13" t="s">
        <v>69</v>
      </c>
      <c r="G44" s="29" t="s">
        <v>70</v>
      </c>
      <c r="H44" s="29"/>
      <c r="I44" s="29"/>
      <c r="J44" s="24">
        <v>5850</v>
      </c>
      <c r="K44" s="24"/>
      <c r="L44" s="24"/>
    </row>
    <row r="45" spans="2:12" ht="12.75">
      <c r="B45" s="7"/>
      <c r="C45" s="31"/>
      <c r="D45" s="32"/>
      <c r="E45" s="14">
        <v>4110</v>
      </c>
      <c r="F45" s="13" t="s">
        <v>71</v>
      </c>
      <c r="G45" s="29" t="s">
        <v>72</v>
      </c>
      <c r="H45" s="29"/>
      <c r="I45" s="29"/>
      <c r="J45" s="24">
        <v>1005.64</v>
      </c>
      <c r="K45" s="24"/>
      <c r="L45" s="24"/>
    </row>
    <row r="46" spans="2:12" ht="12.75">
      <c r="B46" s="7"/>
      <c r="C46" s="31"/>
      <c r="D46" s="32"/>
      <c r="E46" s="14">
        <v>4120</v>
      </c>
      <c r="F46" s="13" t="s">
        <v>73</v>
      </c>
      <c r="G46" s="29" t="s">
        <v>74</v>
      </c>
      <c r="H46" s="29"/>
      <c r="I46" s="29"/>
      <c r="J46" s="24">
        <v>133.53</v>
      </c>
      <c r="K46" s="24"/>
      <c r="L46" s="24"/>
    </row>
    <row r="47" spans="2:12" ht="12.75">
      <c r="B47" s="7"/>
      <c r="C47" s="31"/>
      <c r="D47" s="32"/>
      <c r="E47" s="14">
        <v>4210</v>
      </c>
      <c r="F47" s="13" t="s">
        <v>75</v>
      </c>
      <c r="G47" s="29" t="s">
        <v>76</v>
      </c>
      <c r="H47" s="29"/>
      <c r="I47" s="29"/>
      <c r="J47" s="24">
        <v>4119.25</v>
      </c>
      <c r="K47" s="24"/>
      <c r="L47" s="24"/>
    </row>
    <row r="48" spans="2:12" ht="12.75">
      <c r="B48" s="7"/>
      <c r="C48" s="31"/>
      <c r="D48" s="32"/>
      <c r="E48" s="14">
        <v>4300</v>
      </c>
      <c r="F48" s="13" t="s">
        <v>77</v>
      </c>
      <c r="G48" s="29" t="s">
        <v>78</v>
      </c>
      <c r="H48" s="29"/>
      <c r="I48" s="29"/>
      <c r="J48" s="24">
        <v>1826.5</v>
      </c>
      <c r="K48" s="24"/>
      <c r="L48" s="24"/>
    </row>
    <row r="49" spans="2:12" ht="12.75">
      <c r="B49" s="7"/>
      <c r="C49" s="31"/>
      <c r="D49" s="32"/>
      <c r="E49" s="14">
        <v>4430</v>
      </c>
      <c r="F49" s="13" t="s">
        <v>79</v>
      </c>
      <c r="G49" s="29" t="s">
        <v>80</v>
      </c>
      <c r="H49" s="29"/>
      <c r="I49" s="29"/>
      <c r="J49" s="24">
        <v>646745.62</v>
      </c>
      <c r="K49" s="24"/>
      <c r="L49" s="24"/>
    </row>
    <row r="50" spans="2:12" ht="12.75">
      <c r="B50" s="2" t="s">
        <v>11</v>
      </c>
      <c r="C50" s="34"/>
      <c r="D50" s="34"/>
      <c r="E50" s="17"/>
      <c r="F50" s="3" t="s">
        <v>12</v>
      </c>
      <c r="G50" s="30" t="s">
        <v>13</v>
      </c>
      <c r="H50" s="30"/>
      <c r="I50" s="30"/>
      <c r="J50" s="25">
        <f>J51</f>
        <v>243607</v>
      </c>
      <c r="K50" s="25"/>
      <c r="L50" s="25"/>
    </row>
    <row r="51" spans="2:12" ht="15">
      <c r="B51" s="4"/>
      <c r="C51" s="33" t="s">
        <v>14</v>
      </c>
      <c r="D51" s="33"/>
      <c r="E51" s="18"/>
      <c r="F51" s="6" t="s">
        <v>15</v>
      </c>
      <c r="G51" s="28" t="s">
        <v>13</v>
      </c>
      <c r="H51" s="28"/>
      <c r="I51" s="28"/>
      <c r="J51" s="23">
        <f>J52+J53</f>
        <v>243607</v>
      </c>
      <c r="K51" s="23"/>
      <c r="L51" s="23"/>
    </row>
    <row r="52" spans="2:12" ht="12.75">
      <c r="B52" s="7"/>
      <c r="C52" s="31"/>
      <c r="D52" s="31"/>
      <c r="E52" s="15">
        <v>4010</v>
      </c>
      <c r="F52" s="9" t="s">
        <v>69</v>
      </c>
      <c r="G52" s="29" t="s">
        <v>81</v>
      </c>
      <c r="H52" s="29"/>
      <c r="I52" s="29"/>
      <c r="J52" s="24">
        <v>230834</v>
      </c>
      <c r="K52" s="24"/>
      <c r="L52" s="24"/>
    </row>
    <row r="53" spans="2:12" ht="12.75">
      <c r="B53" s="7"/>
      <c r="C53" s="31"/>
      <c r="D53" s="32"/>
      <c r="E53" s="14">
        <v>4040</v>
      </c>
      <c r="F53" s="13" t="s">
        <v>82</v>
      </c>
      <c r="G53" s="29" t="s">
        <v>83</v>
      </c>
      <c r="H53" s="29"/>
      <c r="I53" s="29"/>
      <c r="J53" s="24">
        <v>12773</v>
      </c>
      <c r="K53" s="24"/>
      <c r="L53" s="24"/>
    </row>
    <row r="54" spans="2:12" ht="22.5">
      <c r="B54" s="2" t="s">
        <v>16</v>
      </c>
      <c r="C54" s="34"/>
      <c r="D54" s="34"/>
      <c r="E54" s="17"/>
      <c r="F54" s="3" t="s">
        <v>17</v>
      </c>
      <c r="G54" s="30" t="s">
        <v>18</v>
      </c>
      <c r="H54" s="30"/>
      <c r="I54" s="30"/>
      <c r="J54" s="25">
        <f>J55</f>
        <v>16676</v>
      </c>
      <c r="K54" s="25"/>
      <c r="L54" s="25"/>
    </row>
    <row r="55" spans="2:12" ht="22.5">
      <c r="B55" s="4"/>
      <c r="C55" s="33" t="s">
        <v>19</v>
      </c>
      <c r="D55" s="33"/>
      <c r="E55" s="16"/>
      <c r="F55" s="6" t="s">
        <v>20</v>
      </c>
      <c r="G55" s="28" t="s">
        <v>18</v>
      </c>
      <c r="H55" s="28"/>
      <c r="I55" s="28"/>
      <c r="J55" s="23">
        <f>SUM(J56:L61)</f>
        <v>16676</v>
      </c>
      <c r="K55" s="23"/>
      <c r="L55" s="23"/>
    </row>
    <row r="56" spans="2:12" ht="12.75">
      <c r="B56" s="7"/>
      <c r="C56" s="31"/>
      <c r="D56" s="32"/>
      <c r="E56" s="14">
        <v>4010</v>
      </c>
      <c r="F56" s="13" t="s">
        <v>69</v>
      </c>
      <c r="G56" s="29" t="s">
        <v>84</v>
      </c>
      <c r="H56" s="29"/>
      <c r="I56" s="29"/>
      <c r="J56" s="24">
        <v>2400</v>
      </c>
      <c r="K56" s="24"/>
      <c r="L56" s="24"/>
    </row>
    <row r="57" spans="2:12" ht="12.75">
      <c r="B57" s="7"/>
      <c r="C57" s="31"/>
      <c r="D57" s="32"/>
      <c r="E57" s="14">
        <v>4110</v>
      </c>
      <c r="F57" s="13" t="s">
        <v>71</v>
      </c>
      <c r="G57" s="29" t="s">
        <v>85</v>
      </c>
      <c r="H57" s="29"/>
      <c r="I57" s="29"/>
      <c r="J57" s="24">
        <v>433.2</v>
      </c>
      <c r="K57" s="24"/>
      <c r="L57" s="24"/>
    </row>
    <row r="58" spans="2:12" ht="12.75">
      <c r="B58" s="7"/>
      <c r="C58" s="31"/>
      <c r="D58" s="32"/>
      <c r="E58" s="14">
        <v>4120</v>
      </c>
      <c r="F58" s="13" t="s">
        <v>73</v>
      </c>
      <c r="G58" s="29" t="s">
        <v>86</v>
      </c>
      <c r="H58" s="29"/>
      <c r="I58" s="29"/>
      <c r="J58" s="24">
        <v>61.8</v>
      </c>
      <c r="K58" s="24"/>
      <c r="L58" s="24"/>
    </row>
    <row r="59" spans="2:12" ht="12.75">
      <c r="B59" s="7"/>
      <c r="C59" s="31"/>
      <c r="D59" s="32"/>
      <c r="E59" s="14">
        <v>4210</v>
      </c>
      <c r="F59" s="13" t="s">
        <v>75</v>
      </c>
      <c r="G59" s="29" t="s">
        <v>87</v>
      </c>
      <c r="H59" s="29"/>
      <c r="I59" s="29"/>
      <c r="J59" s="24">
        <v>12781</v>
      </c>
      <c r="K59" s="24"/>
      <c r="L59" s="24"/>
    </row>
    <row r="60" spans="2:12" ht="12.75">
      <c r="B60" s="7"/>
      <c r="C60" s="31"/>
      <c r="D60" s="32"/>
      <c r="E60" s="14">
        <v>4260</v>
      </c>
      <c r="F60" s="13" t="s">
        <v>88</v>
      </c>
      <c r="G60" s="29" t="s">
        <v>89</v>
      </c>
      <c r="H60" s="29"/>
      <c r="I60" s="29"/>
      <c r="J60" s="24">
        <v>500</v>
      </c>
      <c r="K60" s="24"/>
      <c r="L60" s="24"/>
    </row>
    <row r="61" spans="2:12" ht="12.75">
      <c r="B61" s="7"/>
      <c r="C61" s="31"/>
      <c r="D61" s="32"/>
      <c r="E61" s="14">
        <v>4300</v>
      </c>
      <c r="F61" s="13" t="s">
        <v>77</v>
      </c>
      <c r="G61" s="29" t="s">
        <v>89</v>
      </c>
      <c r="H61" s="29"/>
      <c r="I61" s="29"/>
      <c r="J61" s="24">
        <v>500</v>
      </c>
      <c r="K61" s="24"/>
      <c r="L61" s="24"/>
    </row>
    <row r="62" spans="2:12" ht="12.75">
      <c r="B62" s="2" t="s">
        <v>21</v>
      </c>
      <c r="C62" s="34"/>
      <c r="D62" s="34"/>
      <c r="E62" s="17"/>
      <c r="F62" s="3" t="s">
        <v>22</v>
      </c>
      <c r="G62" s="30" t="s">
        <v>23</v>
      </c>
      <c r="H62" s="30"/>
      <c r="I62" s="30"/>
      <c r="J62" s="25">
        <f>J63</f>
        <v>1900</v>
      </c>
      <c r="K62" s="25"/>
      <c r="L62" s="25"/>
    </row>
    <row r="63" spans="2:12" ht="15">
      <c r="B63" s="4"/>
      <c r="C63" s="33" t="s">
        <v>24</v>
      </c>
      <c r="D63" s="33"/>
      <c r="E63" s="16"/>
      <c r="F63" s="6" t="s">
        <v>25</v>
      </c>
      <c r="G63" s="28" t="s">
        <v>23</v>
      </c>
      <c r="H63" s="28"/>
      <c r="I63" s="28"/>
      <c r="J63" s="23">
        <f>SUM(J64:L67)</f>
        <v>1900</v>
      </c>
      <c r="K63" s="23"/>
      <c r="L63" s="23"/>
    </row>
    <row r="64" spans="2:12" ht="12.75">
      <c r="B64" s="7"/>
      <c r="C64" s="31"/>
      <c r="D64" s="32"/>
      <c r="E64" s="14">
        <v>4170</v>
      </c>
      <c r="F64" s="13" t="s">
        <v>90</v>
      </c>
      <c r="G64" s="29" t="s">
        <v>91</v>
      </c>
      <c r="H64" s="29"/>
      <c r="I64" s="29"/>
      <c r="J64" s="24">
        <v>1200</v>
      </c>
      <c r="K64" s="24"/>
      <c r="L64" s="24"/>
    </row>
    <row r="65" spans="2:12" ht="12.75">
      <c r="B65" s="7"/>
      <c r="C65" s="31"/>
      <c r="D65" s="32"/>
      <c r="E65" s="14">
        <v>4210</v>
      </c>
      <c r="F65" s="13" t="s">
        <v>75</v>
      </c>
      <c r="G65" s="29" t="s">
        <v>92</v>
      </c>
      <c r="H65" s="29"/>
      <c r="I65" s="29"/>
      <c r="J65" s="24">
        <v>333.13</v>
      </c>
      <c r="K65" s="24"/>
      <c r="L65" s="24"/>
    </row>
    <row r="66" spans="2:12" ht="12.75">
      <c r="B66" s="7"/>
      <c r="C66" s="31"/>
      <c r="D66" s="32"/>
      <c r="E66" s="14">
        <v>4220</v>
      </c>
      <c r="F66" s="13" t="s">
        <v>93</v>
      </c>
      <c r="G66" s="29" t="s">
        <v>94</v>
      </c>
      <c r="H66" s="29"/>
      <c r="I66" s="29"/>
      <c r="J66" s="24">
        <v>146.87</v>
      </c>
      <c r="K66" s="24"/>
      <c r="L66" s="24"/>
    </row>
    <row r="67" spans="2:12" ht="12.75">
      <c r="B67" s="7"/>
      <c r="C67" s="31"/>
      <c r="D67" s="32"/>
      <c r="E67" s="14">
        <v>4300</v>
      </c>
      <c r="F67" s="13" t="s">
        <v>77</v>
      </c>
      <c r="G67" s="29" t="s">
        <v>95</v>
      </c>
      <c r="H67" s="29"/>
      <c r="I67" s="29"/>
      <c r="J67" s="24">
        <v>220</v>
      </c>
      <c r="K67" s="24"/>
      <c r="L67" s="24"/>
    </row>
    <row r="68" spans="2:12" ht="12.75">
      <c r="B68" s="2" t="s">
        <v>26</v>
      </c>
      <c r="C68" s="34"/>
      <c r="D68" s="34"/>
      <c r="E68" s="17"/>
      <c r="F68" s="3" t="s">
        <v>27</v>
      </c>
      <c r="G68" s="30" t="s">
        <v>28</v>
      </c>
      <c r="H68" s="30"/>
      <c r="I68" s="30"/>
      <c r="J68" s="25">
        <f>J69+J72</f>
        <v>145662.66</v>
      </c>
      <c r="K68" s="25"/>
      <c r="L68" s="25"/>
    </row>
    <row r="69" spans="2:12" ht="15">
      <c r="B69" s="4"/>
      <c r="C69" s="33" t="s">
        <v>29</v>
      </c>
      <c r="D69" s="33"/>
      <c r="E69" s="16"/>
      <c r="F69" s="6" t="s">
        <v>30</v>
      </c>
      <c r="G69" s="28" t="s">
        <v>31</v>
      </c>
      <c r="H69" s="28"/>
      <c r="I69" s="28"/>
      <c r="J69" s="23">
        <f>J70+J71</f>
        <v>84922.16</v>
      </c>
      <c r="K69" s="23"/>
      <c r="L69" s="23"/>
    </row>
    <row r="70" spans="2:12" ht="12.75">
      <c r="B70" s="7"/>
      <c r="C70" s="31"/>
      <c r="D70" s="32"/>
      <c r="E70" s="14">
        <v>4210</v>
      </c>
      <c r="F70" s="13" t="s">
        <v>75</v>
      </c>
      <c r="G70" s="29" t="s">
        <v>96</v>
      </c>
      <c r="H70" s="29"/>
      <c r="I70" s="29"/>
      <c r="J70" s="24">
        <v>840.71</v>
      </c>
      <c r="K70" s="24"/>
      <c r="L70" s="24"/>
    </row>
    <row r="71" spans="2:12" ht="12.75">
      <c r="B71" s="7"/>
      <c r="C71" s="31"/>
      <c r="D71" s="31"/>
      <c r="E71" s="15">
        <v>4240</v>
      </c>
      <c r="F71" s="9" t="s">
        <v>97</v>
      </c>
      <c r="G71" s="29" t="s">
        <v>98</v>
      </c>
      <c r="H71" s="29"/>
      <c r="I71" s="29"/>
      <c r="J71" s="24">
        <v>84081.45</v>
      </c>
      <c r="K71" s="24"/>
      <c r="L71" s="24"/>
    </row>
    <row r="72" spans="2:12" ht="15">
      <c r="B72" s="4"/>
      <c r="C72" s="33" t="s">
        <v>32</v>
      </c>
      <c r="D72" s="33"/>
      <c r="E72" s="16"/>
      <c r="F72" s="6" t="s">
        <v>33</v>
      </c>
      <c r="G72" s="28" t="s">
        <v>34</v>
      </c>
      <c r="H72" s="28"/>
      <c r="I72" s="28"/>
      <c r="J72" s="23">
        <f>SUM(J73:L75)</f>
        <v>60740.5</v>
      </c>
      <c r="K72" s="23"/>
      <c r="L72" s="23"/>
    </row>
    <row r="73" spans="2:12" ht="33.75">
      <c r="B73" s="7"/>
      <c r="C73" s="31"/>
      <c r="D73" s="32"/>
      <c r="E73" s="14">
        <v>2830</v>
      </c>
      <c r="F73" s="13" t="s">
        <v>99</v>
      </c>
      <c r="G73" s="29" t="s">
        <v>100</v>
      </c>
      <c r="H73" s="29"/>
      <c r="I73" s="29"/>
      <c r="J73" s="24">
        <v>12721.41</v>
      </c>
      <c r="K73" s="24"/>
      <c r="L73" s="24"/>
    </row>
    <row r="74" spans="2:12" ht="12.75">
      <c r="B74" s="7"/>
      <c r="C74" s="31"/>
      <c r="D74" s="32"/>
      <c r="E74" s="14">
        <v>4210</v>
      </c>
      <c r="F74" s="13" t="s">
        <v>75</v>
      </c>
      <c r="G74" s="29" t="s">
        <v>101</v>
      </c>
      <c r="H74" s="29"/>
      <c r="I74" s="29"/>
      <c r="J74" s="24">
        <v>475.45</v>
      </c>
      <c r="K74" s="24"/>
      <c r="L74" s="24"/>
    </row>
    <row r="75" spans="2:12" ht="12.75">
      <c r="B75" s="7"/>
      <c r="C75" s="31"/>
      <c r="D75" s="32"/>
      <c r="E75" s="14">
        <v>4240</v>
      </c>
      <c r="F75" s="13" t="s">
        <v>97</v>
      </c>
      <c r="G75" s="29" t="s">
        <v>102</v>
      </c>
      <c r="H75" s="29"/>
      <c r="I75" s="29"/>
      <c r="J75" s="24">
        <v>47543.64</v>
      </c>
      <c r="K75" s="24"/>
      <c r="L75" s="24"/>
    </row>
    <row r="76" spans="2:12" ht="12.75">
      <c r="B76" s="2" t="s">
        <v>35</v>
      </c>
      <c r="C76" s="34"/>
      <c r="D76" s="34"/>
      <c r="E76" s="17"/>
      <c r="F76" s="3" t="s">
        <v>36</v>
      </c>
      <c r="G76" s="30" t="s">
        <v>37</v>
      </c>
      <c r="H76" s="30"/>
      <c r="I76" s="30"/>
      <c r="J76" s="25">
        <f>J77</f>
        <v>280</v>
      </c>
      <c r="K76" s="25"/>
      <c r="L76" s="25"/>
    </row>
    <row r="77" spans="2:12" ht="15">
      <c r="B77" s="4"/>
      <c r="C77" s="33" t="s">
        <v>38</v>
      </c>
      <c r="D77" s="33"/>
      <c r="E77" s="18"/>
      <c r="F77" s="6" t="s">
        <v>8</v>
      </c>
      <c r="G77" s="28" t="s">
        <v>37</v>
      </c>
      <c r="H77" s="28"/>
      <c r="I77" s="28"/>
      <c r="J77" s="23">
        <f>J78</f>
        <v>280</v>
      </c>
      <c r="K77" s="23"/>
      <c r="L77" s="23"/>
    </row>
    <row r="78" spans="2:12" ht="12.75">
      <c r="B78" s="7"/>
      <c r="C78" s="31"/>
      <c r="D78" s="31"/>
      <c r="E78" s="15">
        <v>4010</v>
      </c>
      <c r="F78" s="9" t="s">
        <v>69</v>
      </c>
      <c r="G78" s="29" t="s">
        <v>37</v>
      </c>
      <c r="H78" s="29"/>
      <c r="I78" s="29"/>
      <c r="J78" s="24">
        <v>280</v>
      </c>
      <c r="K78" s="24"/>
      <c r="L78" s="24"/>
    </row>
    <row r="79" spans="2:12" ht="12.75">
      <c r="B79" s="2" t="s">
        <v>39</v>
      </c>
      <c r="C79" s="34"/>
      <c r="D79" s="34"/>
      <c r="E79" s="19"/>
      <c r="F79" s="3" t="s">
        <v>40</v>
      </c>
      <c r="G79" s="30" t="s">
        <v>103</v>
      </c>
      <c r="H79" s="30"/>
      <c r="I79" s="30"/>
      <c r="J79" s="25">
        <f>J80+J95+J108+J110+J113+J117+J119</f>
        <v>18303691.51</v>
      </c>
      <c r="K79" s="25"/>
      <c r="L79" s="25"/>
    </row>
    <row r="80" spans="2:12" ht="15">
      <c r="B80" s="4"/>
      <c r="C80" s="33" t="s">
        <v>42</v>
      </c>
      <c r="D80" s="33"/>
      <c r="E80" s="16"/>
      <c r="F80" s="6" t="s">
        <v>43</v>
      </c>
      <c r="G80" s="28" t="s">
        <v>44</v>
      </c>
      <c r="H80" s="28"/>
      <c r="I80" s="28"/>
      <c r="J80" s="23">
        <f>SUM(J81:L94)</f>
        <v>9191840.800000003</v>
      </c>
      <c r="K80" s="23"/>
      <c r="L80" s="23"/>
    </row>
    <row r="81" spans="2:12" ht="12.75">
      <c r="B81" s="7"/>
      <c r="C81" s="31"/>
      <c r="D81" s="32"/>
      <c r="E81" s="14">
        <v>3020</v>
      </c>
      <c r="F81" s="13" t="s">
        <v>104</v>
      </c>
      <c r="G81" s="29" t="s">
        <v>105</v>
      </c>
      <c r="H81" s="29"/>
      <c r="I81" s="29"/>
      <c r="J81" s="24">
        <v>232.13</v>
      </c>
      <c r="K81" s="24"/>
      <c r="L81" s="24"/>
    </row>
    <row r="82" spans="2:12" ht="12.75">
      <c r="B82" s="7"/>
      <c r="C82" s="31"/>
      <c r="D82" s="32"/>
      <c r="E82" s="14">
        <v>3110</v>
      </c>
      <c r="F82" s="13" t="s">
        <v>106</v>
      </c>
      <c r="G82" s="29" t="s">
        <v>107</v>
      </c>
      <c r="H82" s="29"/>
      <c r="I82" s="29"/>
      <c r="J82" s="24">
        <v>9006336.8</v>
      </c>
      <c r="K82" s="24"/>
      <c r="L82" s="24"/>
    </row>
    <row r="83" spans="2:12" ht="12.75">
      <c r="B83" s="7"/>
      <c r="C83" s="31"/>
      <c r="D83" s="32"/>
      <c r="E83" s="14">
        <v>4010</v>
      </c>
      <c r="F83" s="13" t="s">
        <v>69</v>
      </c>
      <c r="G83" s="29" t="s">
        <v>108</v>
      </c>
      <c r="H83" s="29"/>
      <c r="I83" s="29"/>
      <c r="J83" s="24">
        <v>90000</v>
      </c>
      <c r="K83" s="24"/>
      <c r="L83" s="24"/>
    </row>
    <row r="84" spans="2:12" ht="12.75">
      <c r="B84" s="7"/>
      <c r="C84" s="31"/>
      <c r="D84" s="32"/>
      <c r="E84" s="14">
        <v>4110</v>
      </c>
      <c r="F84" s="13" t="s">
        <v>71</v>
      </c>
      <c r="G84" s="29" t="s">
        <v>109</v>
      </c>
      <c r="H84" s="29"/>
      <c r="I84" s="29"/>
      <c r="J84" s="24">
        <v>15300</v>
      </c>
      <c r="K84" s="24"/>
      <c r="L84" s="24"/>
    </row>
    <row r="85" spans="2:12" ht="12.75">
      <c r="B85" s="7"/>
      <c r="C85" s="31"/>
      <c r="D85" s="32"/>
      <c r="E85" s="14">
        <v>4120</v>
      </c>
      <c r="F85" s="13" t="s">
        <v>73</v>
      </c>
      <c r="G85" s="29" t="s">
        <v>110</v>
      </c>
      <c r="H85" s="29"/>
      <c r="I85" s="29"/>
      <c r="J85" s="24">
        <v>2100</v>
      </c>
      <c r="K85" s="24"/>
      <c r="L85" s="24"/>
    </row>
    <row r="86" spans="2:12" ht="12.75">
      <c r="B86" s="7"/>
      <c r="C86" s="31"/>
      <c r="D86" s="32"/>
      <c r="E86" s="14">
        <v>4210</v>
      </c>
      <c r="F86" s="13" t="s">
        <v>75</v>
      </c>
      <c r="G86" s="29" t="s">
        <v>111</v>
      </c>
      <c r="H86" s="29"/>
      <c r="I86" s="29"/>
      <c r="J86" s="24">
        <v>11000</v>
      </c>
      <c r="K86" s="24"/>
      <c r="L86" s="24"/>
    </row>
    <row r="87" spans="2:12" ht="12.75">
      <c r="B87" s="7"/>
      <c r="C87" s="31"/>
      <c r="D87" s="32"/>
      <c r="E87" s="14">
        <v>4260</v>
      </c>
      <c r="F87" s="13" t="s">
        <v>88</v>
      </c>
      <c r="G87" s="29" t="s">
        <v>112</v>
      </c>
      <c r="H87" s="29"/>
      <c r="I87" s="29"/>
      <c r="J87" s="24">
        <v>1000</v>
      </c>
      <c r="K87" s="24"/>
      <c r="L87" s="24"/>
    </row>
    <row r="88" spans="2:12" ht="12.75">
      <c r="B88" s="7"/>
      <c r="C88" s="31"/>
      <c r="D88" s="32"/>
      <c r="E88" s="14">
        <v>4280</v>
      </c>
      <c r="F88" s="13" t="s">
        <v>113</v>
      </c>
      <c r="G88" s="29" t="s">
        <v>114</v>
      </c>
      <c r="H88" s="29"/>
      <c r="I88" s="29"/>
      <c r="J88" s="24">
        <v>262</v>
      </c>
      <c r="K88" s="24"/>
      <c r="L88" s="24"/>
    </row>
    <row r="89" spans="2:12" ht="12.75">
      <c r="B89" s="7"/>
      <c r="C89" s="31"/>
      <c r="D89" s="32"/>
      <c r="E89" s="14">
        <v>4300</v>
      </c>
      <c r="F89" s="13" t="s">
        <v>77</v>
      </c>
      <c r="G89" s="29" t="s">
        <v>115</v>
      </c>
      <c r="H89" s="29"/>
      <c r="I89" s="29"/>
      <c r="J89" s="24">
        <v>8294.14</v>
      </c>
      <c r="K89" s="24"/>
      <c r="L89" s="24"/>
    </row>
    <row r="90" spans="2:12" ht="12.75">
      <c r="B90" s="7"/>
      <c r="C90" s="31"/>
      <c r="D90" s="32"/>
      <c r="E90" s="14">
        <v>4360</v>
      </c>
      <c r="F90" s="13" t="s">
        <v>116</v>
      </c>
      <c r="G90" s="29" t="s">
        <v>117</v>
      </c>
      <c r="H90" s="29"/>
      <c r="I90" s="29"/>
      <c r="J90" s="24">
        <v>981.23</v>
      </c>
      <c r="K90" s="24"/>
      <c r="L90" s="24"/>
    </row>
    <row r="91" spans="2:12" ht="12.75">
      <c r="B91" s="7"/>
      <c r="C91" s="31"/>
      <c r="D91" s="32"/>
      <c r="E91" s="14">
        <v>4440</v>
      </c>
      <c r="F91" s="13" t="s">
        <v>118</v>
      </c>
      <c r="G91" s="29" t="s">
        <v>119</v>
      </c>
      <c r="H91" s="29"/>
      <c r="I91" s="29"/>
      <c r="J91" s="24">
        <v>2200</v>
      </c>
      <c r="K91" s="24"/>
      <c r="L91" s="24"/>
    </row>
    <row r="92" spans="2:12" ht="12.75">
      <c r="B92" s="7"/>
      <c r="C92" s="31"/>
      <c r="D92" s="32"/>
      <c r="E92" s="14">
        <v>4700</v>
      </c>
      <c r="F92" s="13" t="s">
        <v>120</v>
      </c>
      <c r="G92" s="29" t="s">
        <v>121</v>
      </c>
      <c r="H92" s="29"/>
      <c r="I92" s="29"/>
      <c r="J92" s="24">
        <v>2134.5</v>
      </c>
      <c r="K92" s="24"/>
      <c r="L92" s="24"/>
    </row>
    <row r="93" spans="2:12" ht="12.75">
      <c r="B93" s="7"/>
      <c r="C93" s="31"/>
      <c r="D93" s="32"/>
      <c r="E93" s="14">
        <v>6050</v>
      </c>
      <c r="F93" s="13" t="s">
        <v>122</v>
      </c>
      <c r="G93" s="29" t="s">
        <v>123</v>
      </c>
      <c r="H93" s="29"/>
      <c r="I93" s="29"/>
      <c r="J93" s="24">
        <v>30000</v>
      </c>
      <c r="K93" s="24"/>
      <c r="L93" s="24"/>
    </row>
    <row r="94" spans="2:12" ht="12.75">
      <c r="B94" s="7"/>
      <c r="C94" s="31"/>
      <c r="D94" s="32"/>
      <c r="E94" s="14">
        <v>6060</v>
      </c>
      <c r="F94" s="13" t="s">
        <v>124</v>
      </c>
      <c r="G94" s="29" t="s">
        <v>125</v>
      </c>
      <c r="H94" s="29"/>
      <c r="I94" s="29"/>
      <c r="J94" s="24">
        <v>22000</v>
      </c>
      <c r="K94" s="24"/>
      <c r="L94" s="24"/>
    </row>
    <row r="95" spans="2:12" ht="33.75">
      <c r="B95" s="4"/>
      <c r="C95" s="33" t="s">
        <v>51</v>
      </c>
      <c r="D95" s="33"/>
      <c r="E95" s="20"/>
      <c r="F95" s="6" t="s">
        <v>52</v>
      </c>
      <c r="G95" s="28" t="s">
        <v>53</v>
      </c>
      <c r="H95" s="28"/>
      <c r="I95" s="28"/>
      <c r="J95" s="23">
        <f>SUM(J96:L107)</f>
        <v>8932466.4</v>
      </c>
      <c r="K95" s="23"/>
      <c r="L95" s="23"/>
    </row>
    <row r="96" spans="2:12" ht="12.75">
      <c r="B96" s="7"/>
      <c r="C96" s="31"/>
      <c r="D96" s="32"/>
      <c r="E96" s="14">
        <v>3020</v>
      </c>
      <c r="F96" s="13" t="s">
        <v>104</v>
      </c>
      <c r="G96" s="29" t="s">
        <v>126</v>
      </c>
      <c r="H96" s="29"/>
      <c r="I96" s="29"/>
      <c r="J96" s="24">
        <v>661.05</v>
      </c>
      <c r="K96" s="24"/>
      <c r="L96" s="24"/>
    </row>
    <row r="97" spans="2:12" ht="12.75">
      <c r="B97" s="7"/>
      <c r="C97" s="31"/>
      <c r="D97" s="32"/>
      <c r="E97" s="14">
        <v>3110</v>
      </c>
      <c r="F97" s="13" t="s">
        <v>106</v>
      </c>
      <c r="G97" s="29" t="s">
        <v>127</v>
      </c>
      <c r="H97" s="29"/>
      <c r="I97" s="29"/>
      <c r="J97" s="24">
        <v>8233401.01</v>
      </c>
      <c r="K97" s="24"/>
      <c r="L97" s="24"/>
    </row>
    <row r="98" spans="2:12" ht="12.75">
      <c r="B98" s="7"/>
      <c r="C98" s="31"/>
      <c r="D98" s="32"/>
      <c r="E98" s="14">
        <v>4010</v>
      </c>
      <c r="F98" s="13" t="s">
        <v>69</v>
      </c>
      <c r="G98" s="29" t="s">
        <v>128</v>
      </c>
      <c r="H98" s="29"/>
      <c r="I98" s="29"/>
      <c r="J98" s="24">
        <v>158569.73</v>
      </c>
      <c r="K98" s="24"/>
      <c r="L98" s="24"/>
    </row>
    <row r="99" spans="2:12" ht="12.75">
      <c r="B99" s="7"/>
      <c r="C99" s="31"/>
      <c r="D99" s="32"/>
      <c r="E99" s="14">
        <v>4040</v>
      </c>
      <c r="F99" s="13" t="s">
        <v>82</v>
      </c>
      <c r="G99" s="29" t="s">
        <v>129</v>
      </c>
      <c r="H99" s="29"/>
      <c r="I99" s="29"/>
      <c r="J99" s="24">
        <v>11756.55</v>
      </c>
      <c r="K99" s="24"/>
      <c r="L99" s="24"/>
    </row>
    <row r="100" spans="2:12" ht="12.75">
      <c r="B100" s="7"/>
      <c r="C100" s="31"/>
      <c r="D100" s="32"/>
      <c r="E100" s="14">
        <v>4110</v>
      </c>
      <c r="F100" s="13" t="s">
        <v>71</v>
      </c>
      <c r="G100" s="29" t="s">
        <v>130</v>
      </c>
      <c r="H100" s="29"/>
      <c r="I100" s="29"/>
      <c r="J100" s="24">
        <v>474786.39</v>
      </c>
      <c r="K100" s="24"/>
      <c r="L100" s="24"/>
    </row>
    <row r="101" spans="2:12" ht="12.75">
      <c r="B101" s="7"/>
      <c r="C101" s="31"/>
      <c r="D101" s="32"/>
      <c r="E101" s="14">
        <v>4120</v>
      </c>
      <c r="F101" s="13" t="s">
        <v>73</v>
      </c>
      <c r="G101" s="29" t="s">
        <v>131</v>
      </c>
      <c r="H101" s="29"/>
      <c r="I101" s="29"/>
      <c r="J101" s="24">
        <v>4189</v>
      </c>
      <c r="K101" s="24"/>
      <c r="L101" s="24"/>
    </row>
    <row r="102" spans="2:12" ht="12.75">
      <c r="B102" s="7"/>
      <c r="C102" s="31"/>
      <c r="D102" s="32"/>
      <c r="E102" s="14">
        <v>4210</v>
      </c>
      <c r="F102" s="13" t="s">
        <v>75</v>
      </c>
      <c r="G102" s="29" t="s">
        <v>132</v>
      </c>
      <c r="H102" s="29"/>
      <c r="I102" s="29"/>
      <c r="J102" s="24">
        <v>7255.62</v>
      </c>
      <c r="K102" s="24"/>
      <c r="L102" s="24"/>
    </row>
    <row r="103" spans="2:12" ht="12.75">
      <c r="B103" s="7"/>
      <c r="C103" s="31"/>
      <c r="D103" s="32"/>
      <c r="E103" s="14">
        <v>4260</v>
      </c>
      <c r="F103" s="13" t="s">
        <v>88</v>
      </c>
      <c r="G103" s="29" t="s">
        <v>133</v>
      </c>
      <c r="H103" s="29"/>
      <c r="I103" s="29"/>
      <c r="J103" s="24">
        <v>5120.89</v>
      </c>
      <c r="K103" s="24"/>
      <c r="L103" s="24"/>
    </row>
    <row r="104" spans="2:12" ht="12.75">
      <c r="B104" s="7"/>
      <c r="C104" s="31"/>
      <c r="D104" s="32"/>
      <c r="E104" s="14">
        <v>4300</v>
      </c>
      <c r="F104" s="13" t="s">
        <v>77</v>
      </c>
      <c r="G104" s="29" t="s">
        <v>134</v>
      </c>
      <c r="H104" s="29"/>
      <c r="I104" s="29"/>
      <c r="J104" s="24">
        <v>29552.44</v>
      </c>
      <c r="K104" s="24"/>
      <c r="L104" s="24"/>
    </row>
    <row r="105" spans="2:12" ht="12.75">
      <c r="B105" s="7"/>
      <c r="C105" s="31"/>
      <c r="D105" s="32"/>
      <c r="E105" s="14">
        <v>4360</v>
      </c>
      <c r="F105" s="13" t="s">
        <v>116</v>
      </c>
      <c r="G105" s="29" t="s">
        <v>135</v>
      </c>
      <c r="H105" s="29"/>
      <c r="I105" s="29"/>
      <c r="J105" s="24">
        <v>2000</v>
      </c>
      <c r="K105" s="24"/>
      <c r="L105" s="24"/>
    </row>
    <row r="106" spans="2:12" ht="12.75">
      <c r="B106" s="7"/>
      <c r="C106" s="31"/>
      <c r="D106" s="32"/>
      <c r="E106" s="14">
        <v>4440</v>
      </c>
      <c r="F106" s="13" t="s">
        <v>118</v>
      </c>
      <c r="G106" s="29" t="s">
        <v>136</v>
      </c>
      <c r="H106" s="29"/>
      <c r="I106" s="29"/>
      <c r="J106" s="24">
        <v>4375.72</v>
      </c>
      <c r="K106" s="24"/>
      <c r="L106" s="24"/>
    </row>
    <row r="107" spans="2:12" ht="12.75">
      <c r="B107" s="7"/>
      <c r="C107" s="31"/>
      <c r="D107" s="32"/>
      <c r="E107" s="14">
        <v>4700</v>
      </c>
      <c r="F107" s="13" t="s">
        <v>120</v>
      </c>
      <c r="G107" s="29" t="s">
        <v>137</v>
      </c>
      <c r="H107" s="29"/>
      <c r="I107" s="29"/>
      <c r="J107" s="24">
        <v>798</v>
      </c>
      <c r="K107" s="24"/>
      <c r="L107" s="24"/>
    </row>
    <row r="108" spans="2:12" ht="45">
      <c r="B108" s="4"/>
      <c r="C108" s="33" t="s">
        <v>54</v>
      </c>
      <c r="D108" s="33"/>
      <c r="E108" s="21"/>
      <c r="F108" s="6" t="s">
        <v>55</v>
      </c>
      <c r="G108" s="28" t="s">
        <v>56</v>
      </c>
      <c r="H108" s="28"/>
      <c r="I108" s="28"/>
      <c r="J108" s="23">
        <f>J109</f>
        <v>142479</v>
      </c>
      <c r="K108" s="23"/>
      <c r="L108" s="23"/>
    </row>
    <row r="109" spans="2:12" ht="12.75">
      <c r="B109" s="7"/>
      <c r="C109" s="31"/>
      <c r="D109" s="31"/>
      <c r="E109" s="15">
        <v>4130</v>
      </c>
      <c r="F109" s="9" t="s">
        <v>138</v>
      </c>
      <c r="G109" s="29" t="s">
        <v>56</v>
      </c>
      <c r="H109" s="29"/>
      <c r="I109" s="29"/>
      <c r="J109" s="24">
        <v>142479</v>
      </c>
      <c r="K109" s="24"/>
      <c r="L109" s="24"/>
    </row>
    <row r="110" spans="2:12" ht="15">
      <c r="B110" s="4"/>
      <c r="C110" s="33" t="s">
        <v>57</v>
      </c>
      <c r="D110" s="33"/>
      <c r="E110" s="18"/>
      <c r="F110" s="6" t="s">
        <v>58</v>
      </c>
      <c r="G110" s="28" t="s">
        <v>59</v>
      </c>
      <c r="H110" s="28"/>
      <c r="I110" s="28"/>
      <c r="J110" s="23">
        <f>SUM(J111:L112)</f>
        <v>8877.789999999999</v>
      </c>
      <c r="K110" s="23"/>
      <c r="L110" s="23"/>
    </row>
    <row r="111" spans="2:12" ht="12.75">
      <c r="B111" s="7"/>
      <c r="C111" s="31"/>
      <c r="D111" s="31"/>
      <c r="E111" s="15">
        <v>3110</v>
      </c>
      <c r="F111" s="9" t="s">
        <v>106</v>
      </c>
      <c r="G111" s="29" t="s">
        <v>139</v>
      </c>
      <c r="H111" s="29"/>
      <c r="I111" s="29"/>
      <c r="J111" s="24">
        <v>8703.72</v>
      </c>
      <c r="K111" s="24"/>
      <c r="L111" s="24"/>
    </row>
    <row r="112" spans="2:12" ht="12.75">
      <c r="B112" s="7"/>
      <c r="C112" s="31"/>
      <c r="D112" s="32"/>
      <c r="E112" s="14">
        <v>4210</v>
      </c>
      <c r="F112" s="13" t="s">
        <v>75</v>
      </c>
      <c r="G112" s="29" t="s">
        <v>140</v>
      </c>
      <c r="H112" s="29"/>
      <c r="I112" s="29"/>
      <c r="J112" s="24">
        <v>174.07</v>
      </c>
      <c r="K112" s="24"/>
      <c r="L112" s="24"/>
    </row>
    <row r="113" spans="2:12" ht="15">
      <c r="B113" s="4"/>
      <c r="C113" s="33" t="s">
        <v>60</v>
      </c>
      <c r="D113" s="33"/>
      <c r="E113" s="20"/>
      <c r="F113" s="6" t="s">
        <v>61</v>
      </c>
      <c r="G113" s="23">
        <f>G114+G115+G116</f>
        <v>27789</v>
      </c>
      <c r="H113" s="23"/>
      <c r="I113" s="23"/>
      <c r="J113" s="23">
        <f>SUM(J114:L116)</f>
        <v>27789</v>
      </c>
      <c r="K113" s="23"/>
      <c r="L113" s="23"/>
    </row>
    <row r="114" spans="2:12" ht="12.75">
      <c r="B114" s="7"/>
      <c r="C114" s="31"/>
      <c r="D114" s="32"/>
      <c r="E114" s="14">
        <v>3110</v>
      </c>
      <c r="F114" s="13" t="s">
        <v>106</v>
      </c>
      <c r="G114" s="24">
        <v>27377.42</v>
      </c>
      <c r="H114" s="24"/>
      <c r="I114" s="24"/>
      <c r="J114" s="24">
        <v>27377.42</v>
      </c>
      <c r="K114" s="24"/>
      <c r="L114" s="24"/>
    </row>
    <row r="115" spans="2:12" ht="12.75">
      <c r="B115" s="7"/>
      <c r="C115" s="31"/>
      <c r="D115" s="32"/>
      <c r="E115" s="14">
        <v>4210</v>
      </c>
      <c r="F115" s="13" t="s">
        <v>75</v>
      </c>
      <c r="G115" s="24">
        <v>209.61</v>
      </c>
      <c r="H115" s="24"/>
      <c r="I115" s="24"/>
      <c r="J115" s="24">
        <v>209.61</v>
      </c>
      <c r="K115" s="24"/>
      <c r="L115" s="24"/>
    </row>
    <row r="116" spans="2:12" ht="12.75">
      <c r="B116" s="7"/>
      <c r="C116" s="31"/>
      <c r="D116" s="32"/>
      <c r="E116" s="14">
        <v>4300</v>
      </c>
      <c r="F116" s="13" t="s">
        <v>77</v>
      </c>
      <c r="G116" s="24" t="s">
        <v>141</v>
      </c>
      <c r="H116" s="24"/>
      <c r="I116" s="24"/>
      <c r="J116" s="24">
        <v>201.97</v>
      </c>
      <c r="K116" s="24"/>
      <c r="L116" s="24"/>
    </row>
    <row r="117" spans="2:12" ht="15">
      <c r="B117" s="4"/>
      <c r="C117" s="33" t="s">
        <v>63</v>
      </c>
      <c r="D117" s="33"/>
      <c r="E117" s="21"/>
      <c r="F117" s="6" t="s">
        <v>64</v>
      </c>
      <c r="G117" s="28" t="s">
        <v>65</v>
      </c>
      <c r="H117" s="28"/>
      <c r="I117" s="28"/>
      <c r="J117" s="23">
        <v>0</v>
      </c>
      <c r="K117" s="23"/>
      <c r="L117" s="23"/>
    </row>
    <row r="118" spans="2:12" ht="12.75">
      <c r="B118" s="7"/>
      <c r="C118" s="31"/>
      <c r="D118" s="31"/>
      <c r="E118" s="15">
        <v>4300</v>
      </c>
      <c r="F118" s="9" t="s">
        <v>77</v>
      </c>
      <c r="G118" s="29" t="s">
        <v>65</v>
      </c>
      <c r="H118" s="29"/>
      <c r="I118" s="29"/>
      <c r="J118" s="24">
        <v>0</v>
      </c>
      <c r="K118" s="24"/>
      <c r="L118" s="24"/>
    </row>
    <row r="119" spans="2:12" ht="15">
      <c r="B119" s="4"/>
      <c r="C119" s="33" t="s">
        <v>66</v>
      </c>
      <c r="D119" s="33"/>
      <c r="E119" s="18"/>
      <c r="F119" s="6" t="s">
        <v>8</v>
      </c>
      <c r="G119" s="23">
        <f>SUM(G120:I123)</f>
        <v>247</v>
      </c>
      <c r="H119" s="23"/>
      <c r="I119" s="23"/>
      <c r="J119" s="23">
        <f>SUM(J120:L123)</f>
        <v>238.52</v>
      </c>
      <c r="K119" s="23"/>
      <c r="L119" s="23"/>
    </row>
    <row r="120" spans="2:12" ht="12.75">
      <c r="B120" s="7"/>
      <c r="C120" s="31"/>
      <c r="D120" s="31"/>
      <c r="E120" s="15">
        <v>3020</v>
      </c>
      <c r="F120" s="9" t="s">
        <v>69</v>
      </c>
      <c r="G120" s="24">
        <v>170.48</v>
      </c>
      <c r="H120" s="24"/>
      <c r="I120" s="24"/>
      <c r="J120" s="24">
        <v>162</v>
      </c>
      <c r="K120" s="24"/>
      <c r="L120" s="24"/>
    </row>
    <row r="121" spans="2:12" ht="12.75">
      <c r="B121" s="7"/>
      <c r="C121" s="31"/>
      <c r="D121" s="32"/>
      <c r="E121" s="14">
        <v>4110</v>
      </c>
      <c r="F121" s="13" t="s">
        <v>71</v>
      </c>
      <c r="G121" s="24">
        <v>27.9</v>
      </c>
      <c r="H121" s="24"/>
      <c r="I121" s="24"/>
      <c r="J121" s="24">
        <v>27.9</v>
      </c>
      <c r="K121" s="24"/>
      <c r="L121" s="24"/>
    </row>
    <row r="122" spans="2:12" ht="12.75">
      <c r="B122" s="7"/>
      <c r="C122" s="31"/>
      <c r="D122" s="32"/>
      <c r="E122" s="14">
        <v>4120</v>
      </c>
      <c r="F122" s="13" t="s">
        <v>73</v>
      </c>
      <c r="G122" s="24">
        <v>3.97</v>
      </c>
      <c r="H122" s="24"/>
      <c r="I122" s="24"/>
      <c r="J122" s="24">
        <v>3.97</v>
      </c>
      <c r="K122" s="24"/>
      <c r="L122" s="24"/>
    </row>
    <row r="123" spans="2:12" ht="12.75">
      <c r="B123" s="7"/>
      <c r="C123" s="31"/>
      <c r="D123" s="32"/>
      <c r="E123" s="14">
        <v>4210</v>
      </c>
      <c r="F123" s="13" t="s">
        <v>75</v>
      </c>
      <c r="G123" s="24">
        <v>44.65</v>
      </c>
      <c r="H123" s="24"/>
      <c r="I123" s="24"/>
      <c r="J123" s="24">
        <v>44.65</v>
      </c>
      <c r="K123" s="24"/>
      <c r="L123" s="24"/>
    </row>
    <row r="124" spans="2:12" ht="12.75">
      <c r="B124" s="10"/>
      <c r="C124" s="11"/>
      <c r="D124" s="11"/>
      <c r="E124" s="11"/>
      <c r="F124" s="12" t="s">
        <v>142</v>
      </c>
      <c r="G124" s="22">
        <v>19478873.36</v>
      </c>
      <c r="H124" s="22"/>
      <c r="I124" s="22"/>
      <c r="J124" s="22">
        <f>J42+J50+J54+J62+J68+J76+J79</f>
        <v>19371497.71</v>
      </c>
      <c r="K124" s="22"/>
      <c r="L124" s="22"/>
    </row>
  </sheetData>
  <sheetProtection/>
  <mergeCells count="367">
    <mergeCell ref="B2:I2"/>
    <mergeCell ref="C3:D3"/>
    <mergeCell ref="G3:I3"/>
    <mergeCell ref="C4:D4"/>
    <mergeCell ref="G4:I4"/>
    <mergeCell ref="A1:L1"/>
    <mergeCell ref="C5:D5"/>
    <mergeCell ref="G5:I5"/>
    <mergeCell ref="C6:D6"/>
    <mergeCell ref="G6:I6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  <mergeCell ref="C12:D12"/>
    <mergeCell ref="G12:I12"/>
    <mergeCell ref="C13:D13"/>
    <mergeCell ref="G13:I13"/>
    <mergeCell ref="C14:D14"/>
    <mergeCell ref="G14:I14"/>
    <mergeCell ref="C15:D15"/>
    <mergeCell ref="G15:I15"/>
    <mergeCell ref="C16:D16"/>
    <mergeCell ref="G16:I16"/>
    <mergeCell ref="C17:D17"/>
    <mergeCell ref="G17:I17"/>
    <mergeCell ref="C18:D18"/>
    <mergeCell ref="G18:I18"/>
    <mergeCell ref="C19:D19"/>
    <mergeCell ref="G19:I19"/>
    <mergeCell ref="C20:D20"/>
    <mergeCell ref="G20:I20"/>
    <mergeCell ref="C21:D21"/>
    <mergeCell ref="G21:I21"/>
    <mergeCell ref="C22:D22"/>
    <mergeCell ref="G22:I22"/>
    <mergeCell ref="C23:D23"/>
    <mergeCell ref="G23:I23"/>
    <mergeCell ref="C24:D24"/>
    <mergeCell ref="G24:I24"/>
    <mergeCell ref="C25:D25"/>
    <mergeCell ref="G25:I25"/>
    <mergeCell ref="C29:D29"/>
    <mergeCell ref="G29:I29"/>
    <mergeCell ref="C30:D30"/>
    <mergeCell ref="G30:I30"/>
    <mergeCell ref="C26:D26"/>
    <mergeCell ref="G26:I26"/>
    <mergeCell ref="C27:D27"/>
    <mergeCell ref="G27:I27"/>
    <mergeCell ref="C28:D28"/>
    <mergeCell ref="G28:I28"/>
    <mergeCell ref="C31:D31"/>
    <mergeCell ref="G31:I31"/>
    <mergeCell ref="C32:D32"/>
    <mergeCell ref="G32:I32"/>
    <mergeCell ref="C33:D33"/>
    <mergeCell ref="G33:I33"/>
    <mergeCell ref="C34:D34"/>
    <mergeCell ref="G34:I34"/>
    <mergeCell ref="C35:D35"/>
    <mergeCell ref="G35:I35"/>
    <mergeCell ref="C36:D36"/>
    <mergeCell ref="G36:I36"/>
    <mergeCell ref="C37:D37"/>
    <mergeCell ref="G37:I37"/>
    <mergeCell ref="C38:D38"/>
    <mergeCell ref="G38:I38"/>
    <mergeCell ref="C39:D39"/>
    <mergeCell ref="G39:I39"/>
    <mergeCell ref="C42:D42"/>
    <mergeCell ref="C43:D43"/>
    <mergeCell ref="C41:D41"/>
    <mergeCell ref="B40:F40"/>
    <mergeCell ref="G40:I40"/>
    <mergeCell ref="G42:I42"/>
    <mergeCell ref="G43:I43"/>
    <mergeCell ref="G41:I41"/>
    <mergeCell ref="C48:D48"/>
    <mergeCell ref="C49:D49"/>
    <mergeCell ref="C46:D46"/>
    <mergeCell ref="C47:D47"/>
    <mergeCell ref="G46:I46"/>
    <mergeCell ref="C44:D44"/>
    <mergeCell ref="C45:D45"/>
    <mergeCell ref="G44:I44"/>
    <mergeCell ref="G45:I45"/>
    <mergeCell ref="C52:D52"/>
    <mergeCell ref="C53:D53"/>
    <mergeCell ref="G52:I52"/>
    <mergeCell ref="C51:D51"/>
    <mergeCell ref="C50:D50"/>
    <mergeCell ref="G50:I50"/>
    <mergeCell ref="C58:D58"/>
    <mergeCell ref="C59:D59"/>
    <mergeCell ref="C56:D56"/>
    <mergeCell ref="C57:D57"/>
    <mergeCell ref="G56:I56"/>
    <mergeCell ref="C54:D54"/>
    <mergeCell ref="C55:D55"/>
    <mergeCell ref="C64:D64"/>
    <mergeCell ref="C62:D62"/>
    <mergeCell ref="C63:D63"/>
    <mergeCell ref="C60:D60"/>
    <mergeCell ref="C61:D61"/>
    <mergeCell ref="G60:I60"/>
    <mergeCell ref="G64:I64"/>
    <mergeCell ref="C69:D69"/>
    <mergeCell ref="C70:D70"/>
    <mergeCell ref="C67:D67"/>
    <mergeCell ref="C68:D68"/>
    <mergeCell ref="G67:I67"/>
    <mergeCell ref="C65:D65"/>
    <mergeCell ref="C66:D66"/>
    <mergeCell ref="G68:I68"/>
    <mergeCell ref="G69:I69"/>
    <mergeCell ref="G70:I70"/>
    <mergeCell ref="C75:D75"/>
    <mergeCell ref="C76:D76"/>
    <mergeCell ref="G75:I75"/>
    <mergeCell ref="C73:D73"/>
    <mergeCell ref="C74:D74"/>
    <mergeCell ref="C71:D71"/>
    <mergeCell ref="C72:D72"/>
    <mergeCell ref="G71:I71"/>
    <mergeCell ref="C81:D81"/>
    <mergeCell ref="C82:D82"/>
    <mergeCell ref="C79:D79"/>
    <mergeCell ref="C80:D80"/>
    <mergeCell ref="G79:I79"/>
    <mergeCell ref="C77:D77"/>
    <mergeCell ref="C78:D78"/>
    <mergeCell ref="C87:D87"/>
    <mergeCell ref="C88:D88"/>
    <mergeCell ref="G87:I87"/>
    <mergeCell ref="C85:D85"/>
    <mergeCell ref="C86:D86"/>
    <mergeCell ref="C83:D83"/>
    <mergeCell ref="C84:D84"/>
    <mergeCell ref="G83:I83"/>
    <mergeCell ref="G84:I84"/>
    <mergeCell ref="G85:I85"/>
    <mergeCell ref="C93:D93"/>
    <mergeCell ref="C94:D94"/>
    <mergeCell ref="C91:D91"/>
    <mergeCell ref="C92:D92"/>
    <mergeCell ref="G91:I91"/>
    <mergeCell ref="C89:D89"/>
    <mergeCell ref="C90:D90"/>
    <mergeCell ref="G94:I94"/>
    <mergeCell ref="C99:D99"/>
    <mergeCell ref="C100:D100"/>
    <mergeCell ref="G99:I99"/>
    <mergeCell ref="C97:D97"/>
    <mergeCell ref="C98:D98"/>
    <mergeCell ref="C95:D95"/>
    <mergeCell ref="C96:D96"/>
    <mergeCell ref="G95:I95"/>
    <mergeCell ref="G100:I100"/>
    <mergeCell ref="G96:I96"/>
    <mergeCell ref="C105:D105"/>
    <mergeCell ref="C106:D106"/>
    <mergeCell ref="C103:D103"/>
    <mergeCell ref="C104:D104"/>
    <mergeCell ref="G103:I103"/>
    <mergeCell ref="C101:D101"/>
    <mergeCell ref="C102:D102"/>
    <mergeCell ref="G101:I101"/>
    <mergeCell ref="G102:I102"/>
    <mergeCell ref="C111:D111"/>
    <mergeCell ref="C112:D112"/>
    <mergeCell ref="G111:I111"/>
    <mergeCell ref="C109:D109"/>
    <mergeCell ref="C110:D110"/>
    <mergeCell ref="C107:D107"/>
    <mergeCell ref="C108:D108"/>
    <mergeCell ref="G107:I107"/>
    <mergeCell ref="C117:D117"/>
    <mergeCell ref="C118:D118"/>
    <mergeCell ref="C115:D115"/>
    <mergeCell ref="C116:D116"/>
    <mergeCell ref="G115:I115"/>
    <mergeCell ref="C113:D113"/>
    <mergeCell ref="C114:D114"/>
    <mergeCell ref="G121:I121"/>
    <mergeCell ref="C120:D120"/>
    <mergeCell ref="C119:D119"/>
    <mergeCell ref="G119:I119"/>
    <mergeCell ref="G47:I47"/>
    <mergeCell ref="G48:I48"/>
    <mergeCell ref="G49:I49"/>
    <mergeCell ref="G51:I51"/>
    <mergeCell ref="G58:I58"/>
    <mergeCell ref="G59:I59"/>
    <mergeCell ref="C123:D123"/>
    <mergeCell ref="C121:D121"/>
    <mergeCell ref="C122:D122"/>
    <mergeCell ref="G53:I53"/>
    <mergeCell ref="G54:I54"/>
    <mergeCell ref="G55:I55"/>
    <mergeCell ref="G61:I61"/>
    <mergeCell ref="G62:I62"/>
    <mergeCell ref="G63:I63"/>
    <mergeCell ref="G57:I57"/>
    <mergeCell ref="G65:I65"/>
    <mergeCell ref="G66:I66"/>
    <mergeCell ref="G76:I76"/>
    <mergeCell ref="G77:I77"/>
    <mergeCell ref="G78:I78"/>
    <mergeCell ref="G72:I72"/>
    <mergeCell ref="G73:I73"/>
    <mergeCell ref="G74:I74"/>
    <mergeCell ref="G86:I86"/>
    <mergeCell ref="G80:I80"/>
    <mergeCell ref="G81:I81"/>
    <mergeCell ref="G82:I82"/>
    <mergeCell ref="G92:I92"/>
    <mergeCell ref="G93:I93"/>
    <mergeCell ref="G88:I88"/>
    <mergeCell ref="G89:I89"/>
    <mergeCell ref="G90:I90"/>
    <mergeCell ref="G97:I97"/>
    <mergeCell ref="G98:I98"/>
    <mergeCell ref="G108:I108"/>
    <mergeCell ref="G109:I109"/>
    <mergeCell ref="G110:I110"/>
    <mergeCell ref="G104:I104"/>
    <mergeCell ref="G105:I105"/>
    <mergeCell ref="G106:I106"/>
    <mergeCell ref="G120:I120"/>
    <mergeCell ref="G116:I116"/>
    <mergeCell ref="G117:I117"/>
    <mergeCell ref="G118:I118"/>
    <mergeCell ref="G112:I112"/>
    <mergeCell ref="G113:I113"/>
    <mergeCell ref="G114:I114"/>
    <mergeCell ref="G124:I124"/>
    <mergeCell ref="G122:I122"/>
    <mergeCell ref="G123:I123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23:L123"/>
    <mergeCell ref="J124:L124"/>
    <mergeCell ref="J117:L117"/>
    <mergeCell ref="J118:L118"/>
    <mergeCell ref="J119:L119"/>
    <mergeCell ref="J120:L120"/>
    <mergeCell ref="J121:L121"/>
    <mergeCell ref="J122:L1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headerFooter>
    <oddHeader>&amp;RTabela Nr 3 do sprawozdania Burmistrza Szprotawy z wykonania budżetu za 2016 rok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Sztojko Beata</cp:lastModifiedBy>
  <cp:lastPrinted>2017-03-22T10:03:57Z</cp:lastPrinted>
  <dcterms:modified xsi:type="dcterms:W3CDTF">2017-03-22T10:04:19Z</dcterms:modified>
  <cp:category/>
  <cp:version/>
  <cp:contentType/>
  <cp:contentStatus/>
</cp:coreProperties>
</file>