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<sst xmlns="http://schemas.openxmlformats.org/spreadsheetml/2006/main" count="36" uniqueCount="25">
  <si>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 xml:space="preserve">Dział </t>
  </si>
  <si>
    <t>Rozdz.</t>
  </si>
  <si>
    <t>Dotacja podmiotowa</t>
  </si>
  <si>
    <t>OGÓŁEM DOTACJE</t>
  </si>
  <si>
    <t>Dotacja przedmiotowa</t>
  </si>
  <si>
    <t>Dotacje dla jednostek sektora finansów publicznych</t>
  </si>
  <si>
    <t>Dotacje dla jednostek spoza sektora finasów publicznych</t>
  </si>
  <si>
    <t>Lp.</t>
  </si>
  <si>
    <t>Razem</t>
  </si>
  <si>
    <t>Dotacje celowa na zadania własne gminy realizowane przez podmioty należące i nienależące do sektora finansów publicznych</t>
  </si>
  <si>
    <t>Dotacje celowe przekazane dla jst na podstawie porozumień (umów) między jst.</t>
  </si>
  <si>
    <t>1.</t>
  </si>
  <si>
    <t>2.</t>
  </si>
  <si>
    <t>3.</t>
  </si>
  <si>
    <t>4.</t>
  </si>
  <si>
    <t>5.</t>
  </si>
  <si>
    <t>6.</t>
  </si>
  <si>
    <t>Dotacje celowa na pomoc finansową udzielaną między jednostkami samorządu terytorialnego na dofinansowanie własnych zadań</t>
  </si>
  <si>
    <t>8.</t>
  </si>
  <si>
    <t>9.</t>
  </si>
  <si>
    <t>§</t>
  </si>
  <si>
    <t>10.</t>
  </si>
  <si>
    <t>7.</t>
  </si>
  <si>
    <t>Wykonanie kwot dotacji z budżetu Gminy Szprotawa w I półroczu  2021 roku</t>
  </si>
  <si>
    <t>Wykonanie w I półroczu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</si>
</sst>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[$-415]d\ mmmm\ yyyy"/>
    <numFmt numFmtId="166" formatCode="#,##0.00_ ;\-#,##0.00\ "/>
    <numFmt numFmtId="167" formatCode="#,##0.00\ _z_ł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36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tabSelected="1" workbookViewId="0" topLeftCell="A1">
      <selection activeCell="I39" sqref="I39:I40"/>
    </sheetView>
  </sheetViews>
  <sheetFormatPr defaultColWidth="8.796875" defaultRowHeight="14.25"/>
  <cols>
    <col min="1" max="1" width="2.69921875" style="1" customWidth="1"/>
    <col min="2" max="2" width="3.3984375" style="2" bestFit="1" customWidth="1"/>
    <col min="3" max="3" width="7.09765625" style="2" customWidth="1"/>
    <col min="4" max="4" width="7.5" style="2" customWidth="1"/>
    <col min="5" max="5" width="5.19921875" style="2" bestFit="1" customWidth="1"/>
    <col min="6" max="7" width="14.59765625" style="2" customWidth="1"/>
    <col min="8" max="9" width="15.69921875" style="2" customWidth="1"/>
    <col min="10" max="11" width="15.8984375" style="2" customWidth="1"/>
    <col min="12" max="13" width="17.69921875" style="2" customWidth="1"/>
    <col min="14" max="14" width="13.19921875" style="2" customWidth="1"/>
    <col min="15" max="16384" width="9" style="2" customWidth="1"/>
  </cols>
  <sheetData>
    <row r="2" spans="2:14" ht="15">
      <c r="B2" s="17" t="s">
        <v>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6.5" customHeight="1">
      <c r="C3" s="5"/>
    </row>
    <row r="4" spans="1:14" s="4" customFormat="1" ht="57" customHeight="1">
      <c r="A4" s="3"/>
      <c r="B4" s="18" t="s">
        <v>7</v>
      </c>
      <c r="C4" s="19" t="s">
        <v>0</v>
      </c>
      <c r="D4" s="19" t="s">
        <v>1</v>
      </c>
      <c r="E4" s="19" t="s">
        <v>20</v>
      </c>
      <c r="F4" s="19" t="s">
        <v>4</v>
      </c>
      <c r="G4" s="28" t="s">
        <v>24</v>
      </c>
      <c r="H4" s="19" t="s">
        <v>2</v>
      </c>
      <c r="I4" s="28" t="s">
        <v>24</v>
      </c>
      <c r="J4" s="19" t="s">
        <v>9</v>
      </c>
      <c r="K4" s="28" t="s">
        <v>24</v>
      </c>
      <c r="L4" s="19" t="s">
        <v>17</v>
      </c>
      <c r="M4" s="28" t="s">
        <v>24</v>
      </c>
      <c r="N4" s="19" t="s">
        <v>10</v>
      </c>
    </row>
    <row r="5" spans="1:14" s="4" customFormat="1" ht="102.75" customHeight="1">
      <c r="A5" s="3"/>
      <c r="B5" s="18"/>
      <c r="C5" s="19"/>
      <c r="D5" s="19"/>
      <c r="E5" s="19"/>
      <c r="F5" s="19"/>
      <c r="G5" s="29"/>
      <c r="H5" s="19"/>
      <c r="I5" s="29"/>
      <c r="J5" s="19"/>
      <c r="K5" s="29"/>
      <c r="L5" s="19"/>
      <c r="M5" s="29"/>
      <c r="N5" s="19"/>
    </row>
    <row r="6" spans="1:14" s="4" customFormat="1" ht="15" customHeight="1">
      <c r="A6" s="3"/>
      <c r="B6" s="20" t="s">
        <v>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s="4" customFormat="1" ht="15" customHeight="1">
      <c r="A7" s="3"/>
      <c r="B7" s="6" t="s">
        <v>11</v>
      </c>
      <c r="C7" s="7">
        <v>921</v>
      </c>
      <c r="D7" s="7">
        <v>92109</v>
      </c>
      <c r="E7" s="7">
        <v>2480</v>
      </c>
      <c r="F7" s="9">
        <v>0</v>
      </c>
      <c r="G7" s="9">
        <v>0</v>
      </c>
      <c r="H7" s="9">
        <v>900000</v>
      </c>
      <c r="I7" s="9">
        <v>533000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s="4" customFormat="1" ht="14.25">
      <c r="A8" s="3"/>
      <c r="B8" s="6" t="s">
        <v>12</v>
      </c>
      <c r="C8" s="8">
        <v>921</v>
      </c>
      <c r="D8" s="8">
        <v>92116</v>
      </c>
      <c r="E8" s="8">
        <v>2480</v>
      </c>
      <c r="F8" s="9">
        <v>0</v>
      </c>
      <c r="G8" s="9">
        <v>0</v>
      </c>
      <c r="H8" s="9">
        <v>910500</v>
      </c>
      <c r="I8" s="9">
        <v>455250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s="4" customFormat="1" ht="16.5" customHeight="1">
      <c r="A9" s="3"/>
      <c r="B9" s="6" t="s">
        <v>13</v>
      </c>
      <c r="C9" s="8">
        <v>853</v>
      </c>
      <c r="D9" s="8">
        <v>85311</v>
      </c>
      <c r="E9" s="8">
        <v>2510</v>
      </c>
      <c r="F9" s="9">
        <v>0</v>
      </c>
      <c r="G9" s="9">
        <v>0</v>
      </c>
      <c r="H9" s="9">
        <v>577500</v>
      </c>
      <c r="I9" s="9">
        <v>315000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s="4" customFormat="1" ht="16.5" customHeight="1">
      <c r="A10" s="3"/>
      <c r="B10" s="6" t="s">
        <v>14</v>
      </c>
      <c r="C10" s="8">
        <v>853</v>
      </c>
      <c r="D10" s="8">
        <v>85311</v>
      </c>
      <c r="E10" s="8">
        <v>2650</v>
      </c>
      <c r="F10" s="9">
        <v>59997</v>
      </c>
      <c r="G10" s="9">
        <v>49000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4" customFormat="1" ht="16.5" customHeight="1">
      <c r="A11" s="3"/>
      <c r="B11" s="6" t="s">
        <v>15</v>
      </c>
      <c r="C11" s="8">
        <v>851</v>
      </c>
      <c r="D11" s="8">
        <v>85111</v>
      </c>
      <c r="E11" s="8">
        <v>6300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10000</v>
      </c>
      <c r="M11" s="9">
        <v>10000</v>
      </c>
      <c r="N11" s="9">
        <v>0</v>
      </c>
    </row>
    <row r="12" spans="1:14" s="4" customFormat="1" ht="16.5" customHeight="1">
      <c r="A12" s="3"/>
      <c r="B12" s="6" t="s">
        <v>16</v>
      </c>
      <c r="C12" s="8">
        <v>801</v>
      </c>
      <c r="D12" s="8">
        <v>80195</v>
      </c>
      <c r="E12" s="8">
        <v>2900</v>
      </c>
      <c r="F12" s="9">
        <v>0</v>
      </c>
      <c r="G12" s="9">
        <v>0</v>
      </c>
      <c r="H12" s="9">
        <v>0</v>
      </c>
      <c r="I12" s="9">
        <v>0</v>
      </c>
      <c r="J12" s="9">
        <v>56000</v>
      </c>
      <c r="K12" s="9">
        <v>48208.06</v>
      </c>
      <c r="L12" s="9">
        <v>0</v>
      </c>
      <c r="M12" s="9">
        <v>0</v>
      </c>
      <c r="N12" s="9">
        <v>0</v>
      </c>
    </row>
    <row r="13" spans="1:14" s="4" customFormat="1" ht="16.5" customHeight="1">
      <c r="A13" s="3"/>
      <c r="B13" s="26" t="s">
        <v>8</v>
      </c>
      <c r="C13" s="26"/>
      <c r="D13" s="26"/>
      <c r="E13" s="26"/>
      <c r="F13" s="10">
        <f>SUM(F7:F12)</f>
        <v>59997</v>
      </c>
      <c r="G13" s="10">
        <f>SUM(G7:G12)</f>
        <v>49000</v>
      </c>
      <c r="H13" s="10">
        <f>SUM(H7:H12)</f>
        <v>2388000</v>
      </c>
      <c r="I13" s="10">
        <f>SUM(I7:I12)</f>
        <v>1303250</v>
      </c>
      <c r="J13" s="10">
        <f>SUM(J7:J12)</f>
        <v>56000</v>
      </c>
      <c r="K13" s="10">
        <f>K12</f>
        <v>48208.06</v>
      </c>
      <c r="L13" s="10">
        <f>SUM(L7:L12)</f>
        <v>10000</v>
      </c>
      <c r="M13" s="10">
        <f>SUM(M7:M12)</f>
        <v>10000</v>
      </c>
      <c r="N13" s="10">
        <f>SUM(N7:N12)</f>
        <v>0</v>
      </c>
    </row>
    <row r="14" spans="1:14" s="4" customFormat="1" ht="16.5" customHeight="1">
      <c r="A14" s="3"/>
      <c r="B14" s="23" t="s">
        <v>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s="4" customFormat="1" ht="16.5" customHeight="1">
      <c r="A15" s="3"/>
      <c r="B15" s="11" t="s">
        <v>11</v>
      </c>
      <c r="C15" s="11">
        <v>754</v>
      </c>
      <c r="D15" s="11">
        <v>75412</v>
      </c>
      <c r="E15" s="11">
        <v>2830</v>
      </c>
      <c r="F15" s="9">
        <v>0</v>
      </c>
      <c r="G15" s="9">
        <v>0</v>
      </c>
      <c r="H15" s="9">
        <v>0</v>
      </c>
      <c r="I15" s="9">
        <v>0</v>
      </c>
      <c r="J15" s="12">
        <v>12000</v>
      </c>
      <c r="K15" s="12">
        <v>0</v>
      </c>
      <c r="L15" s="9">
        <v>0</v>
      </c>
      <c r="M15" s="9">
        <v>0</v>
      </c>
      <c r="N15" s="9">
        <v>0</v>
      </c>
    </row>
    <row r="16" spans="1:14" s="4" customFormat="1" ht="16.5" customHeight="1">
      <c r="A16" s="3"/>
      <c r="B16" s="11" t="s">
        <v>12</v>
      </c>
      <c r="C16" s="13">
        <v>852</v>
      </c>
      <c r="D16" s="13">
        <v>85230</v>
      </c>
      <c r="E16" s="13">
        <v>2360</v>
      </c>
      <c r="F16" s="9">
        <v>0</v>
      </c>
      <c r="G16" s="9">
        <v>0</v>
      </c>
      <c r="H16" s="9">
        <v>0</v>
      </c>
      <c r="I16" s="9">
        <v>0</v>
      </c>
      <c r="J16" s="14">
        <v>234134</v>
      </c>
      <c r="K16" s="14">
        <v>54162</v>
      </c>
      <c r="L16" s="9">
        <v>0</v>
      </c>
      <c r="M16" s="9">
        <v>0</v>
      </c>
      <c r="N16" s="9">
        <v>0</v>
      </c>
    </row>
    <row r="17" spans="1:14" s="4" customFormat="1" ht="16.5" customHeight="1">
      <c r="A17" s="3"/>
      <c r="B17" s="11" t="s">
        <v>13</v>
      </c>
      <c r="C17" s="13">
        <v>855</v>
      </c>
      <c r="D17" s="13">
        <v>85516</v>
      </c>
      <c r="E17" s="13">
        <v>2360</v>
      </c>
      <c r="F17" s="9">
        <v>0</v>
      </c>
      <c r="G17" s="9">
        <v>0</v>
      </c>
      <c r="H17" s="9">
        <v>0</v>
      </c>
      <c r="I17" s="9">
        <v>0</v>
      </c>
      <c r="J17" s="14">
        <v>132960</v>
      </c>
      <c r="K17" s="14">
        <v>132960</v>
      </c>
      <c r="L17" s="9">
        <v>0</v>
      </c>
      <c r="M17" s="9">
        <v>0</v>
      </c>
      <c r="N17" s="9">
        <v>0</v>
      </c>
    </row>
    <row r="18" spans="1:14" s="4" customFormat="1" ht="16.5" customHeight="1">
      <c r="A18" s="3"/>
      <c r="B18" s="11" t="s">
        <v>14</v>
      </c>
      <c r="C18" s="13">
        <v>921</v>
      </c>
      <c r="D18" s="13">
        <v>92195</v>
      </c>
      <c r="E18" s="13">
        <v>2830</v>
      </c>
      <c r="F18" s="9">
        <v>0</v>
      </c>
      <c r="G18" s="9">
        <v>0</v>
      </c>
      <c r="H18" s="9">
        <v>0</v>
      </c>
      <c r="I18" s="9">
        <v>0</v>
      </c>
      <c r="J18" s="14">
        <v>20000</v>
      </c>
      <c r="K18" s="14">
        <v>20000</v>
      </c>
      <c r="L18" s="9">
        <v>0</v>
      </c>
      <c r="M18" s="9">
        <v>0</v>
      </c>
      <c r="N18" s="9">
        <v>0</v>
      </c>
    </row>
    <row r="19" spans="1:14" s="4" customFormat="1" ht="16.5" customHeight="1">
      <c r="A19" s="3"/>
      <c r="B19" s="11" t="s">
        <v>15</v>
      </c>
      <c r="C19" s="13">
        <v>853</v>
      </c>
      <c r="D19" s="13">
        <v>85395</v>
      </c>
      <c r="E19" s="13">
        <v>2360</v>
      </c>
      <c r="F19" s="9">
        <v>0</v>
      </c>
      <c r="G19" s="9">
        <v>0</v>
      </c>
      <c r="H19" s="9">
        <v>0</v>
      </c>
      <c r="I19" s="9">
        <v>0</v>
      </c>
      <c r="J19" s="14">
        <v>10500</v>
      </c>
      <c r="K19" s="14">
        <v>0</v>
      </c>
      <c r="L19" s="9">
        <v>0</v>
      </c>
      <c r="M19" s="9">
        <v>0</v>
      </c>
      <c r="N19" s="9">
        <v>0</v>
      </c>
    </row>
    <row r="20" spans="1:14" s="4" customFormat="1" ht="16.5" customHeight="1">
      <c r="A20" s="3"/>
      <c r="B20" s="11" t="s">
        <v>16</v>
      </c>
      <c r="C20" s="13">
        <v>801</v>
      </c>
      <c r="D20" s="13">
        <v>80101</v>
      </c>
      <c r="E20" s="13">
        <v>2540</v>
      </c>
      <c r="F20" s="9">
        <v>0</v>
      </c>
      <c r="G20" s="9">
        <v>0</v>
      </c>
      <c r="H20" s="14">
        <v>1186000</v>
      </c>
      <c r="I20" s="14">
        <v>529248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4" customFormat="1" ht="16.5" customHeight="1">
      <c r="A21" s="3"/>
      <c r="B21" s="11" t="s">
        <v>22</v>
      </c>
      <c r="C21" s="13">
        <v>801</v>
      </c>
      <c r="D21" s="13">
        <v>80104</v>
      </c>
      <c r="E21" s="13">
        <v>2540</v>
      </c>
      <c r="F21" s="9">
        <v>0</v>
      </c>
      <c r="G21" s="9">
        <v>0</v>
      </c>
      <c r="H21" s="9">
        <v>410800</v>
      </c>
      <c r="I21" s="9">
        <v>164607.24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s="4" customFormat="1" ht="16.5" customHeight="1">
      <c r="A22" s="3"/>
      <c r="B22" s="11" t="s">
        <v>18</v>
      </c>
      <c r="C22" s="13">
        <v>801</v>
      </c>
      <c r="D22" s="13">
        <v>80149</v>
      </c>
      <c r="E22" s="13">
        <v>2540</v>
      </c>
      <c r="F22" s="9">
        <v>0</v>
      </c>
      <c r="G22" s="9">
        <v>0</v>
      </c>
      <c r="H22" s="9">
        <v>304000</v>
      </c>
      <c r="I22" s="9">
        <v>103134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s="4" customFormat="1" ht="16.5" customHeight="1">
      <c r="A23" s="3"/>
      <c r="B23" s="11" t="s">
        <v>19</v>
      </c>
      <c r="C23" s="13">
        <v>801</v>
      </c>
      <c r="D23" s="13">
        <v>80150</v>
      </c>
      <c r="E23" s="13">
        <v>2540</v>
      </c>
      <c r="F23" s="9">
        <v>0</v>
      </c>
      <c r="G23" s="9">
        <v>0</v>
      </c>
      <c r="H23" s="9">
        <v>54000</v>
      </c>
      <c r="I23" s="9">
        <v>46380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s="4" customFormat="1" ht="16.5" customHeight="1">
      <c r="A24" s="3"/>
      <c r="B24" s="11" t="s">
        <v>21</v>
      </c>
      <c r="C24" s="13">
        <v>851</v>
      </c>
      <c r="D24" s="13">
        <v>85154</v>
      </c>
      <c r="E24" s="13">
        <v>2360</v>
      </c>
      <c r="F24" s="9">
        <v>0</v>
      </c>
      <c r="G24" s="9">
        <v>0</v>
      </c>
      <c r="H24" s="9">
        <v>0</v>
      </c>
      <c r="I24" s="9">
        <v>0</v>
      </c>
      <c r="J24" s="14">
        <v>257000</v>
      </c>
      <c r="K24" s="14">
        <v>115241.2</v>
      </c>
      <c r="L24" s="9">
        <v>0</v>
      </c>
      <c r="M24" s="9">
        <v>0</v>
      </c>
      <c r="N24" s="9">
        <v>0</v>
      </c>
    </row>
    <row r="25" spans="1:14" s="4" customFormat="1" ht="16.5" customHeight="1">
      <c r="A25" s="3"/>
      <c r="B25" s="11" t="s">
        <v>21</v>
      </c>
      <c r="C25" s="13">
        <v>926</v>
      </c>
      <c r="D25" s="13">
        <v>92605</v>
      </c>
      <c r="E25" s="13">
        <v>2360</v>
      </c>
      <c r="F25" s="9">
        <v>0</v>
      </c>
      <c r="G25" s="9">
        <v>0</v>
      </c>
      <c r="H25" s="9">
        <v>0</v>
      </c>
      <c r="I25" s="9">
        <v>0</v>
      </c>
      <c r="J25" s="14">
        <f>200000-20000</f>
        <v>180000</v>
      </c>
      <c r="K25" s="14">
        <v>178000</v>
      </c>
      <c r="L25" s="9">
        <v>0</v>
      </c>
      <c r="M25" s="9">
        <v>0</v>
      </c>
      <c r="N25" s="9">
        <v>0</v>
      </c>
    </row>
    <row r="26" spans="1:14" s="4" customFormat="1" ht="15" customHeight="1">
      <c r="A26" s="3"/>
      <c r="B26" s="26" t="s">
        <v>8</v>
      </c>
      <c r="C26" s="26"/>
      <c r="D26" s="26"/>
      <c r="E26" s="26"/>
      <c r="F26" s="15">
        <v>0</v>
      </c>
      <c r="G26" s="15">
        <v>0</v>
      </c>
      <c r="H26" s="15">
        <f>SUM(H15:H25)</f>
        <v>1954800</v>
      </c>
      <c r="I26" s="15">
        <f>SUM(I15:I25)</f>
        <v>843369.24</v>
      </c>
      <c r="J26" s="15">
        <f>SUM(J15:J25)</f>
        <v>846594</v>
      </c>
      <c r="K26" s="15">
        <f>SUM(K15:K25)</f>
        <v>500363.2</v>
      </c>
      <c r="L26" s="15">
        <v>0</v>
      </c>
      <c r="M26" s="15">
        <v>0</v>
      </c>
      <c r="N26" s="15">
        <f>N15+N16+N17+N19+N24+N25</f>
        <v>0</v>
      </c>
    </row>
    <row r="27" spans="2:14" ht="21.75" customHeight="1">
      <c r="B27" s="27" t="s">
        <v>3</v>
      </c>
      <c r="C27" s="27"/>
      <c r="D27" s="27"/>
      <c r="E27" s="27"/>
      <c r="F27" s="16">
        <f>F13+F26</f>
        <v>59997</v>
      </c>
      <c r="G27" s="16">
        <f>G13+G26</f>
        <v>49000</v>
      </c>
      <c r="H27" s="16">
        <f>H13+H26</f>
        <v>4342800</v>
      </c>
      <c r="I27" s="16">
        <f>I13+I26</f>
        <v>2146619.24</v>
      </c>
      <c r="J27" s="16">
        <f>J13+J26</f>
        <v>902594</v>
      </c>
      <c r="K27" s="16">
        <f>K13+K26</f>
        <v>548571.26</v>
      </c>
      <c r="L27" s="16">
        <f>L13</f>
        <v>10000</v>
      </c>
      <c r="M27" s="16">
        <f>M13+M26</f>
        <v>10000</v>
      </c>
      <c r="N27" s="16">
        <f>N13</f>
        <v>0</v>
      </c>
    </row>
    <row r="30" ht="14.25">
      <c r="I30" s="30"/>
    </row>
  </sheetData>
  <sheetProtection/>
  <mergeCells count="19">
    <mergeCell ref="B6:N6"/>
    <mergeCell ref="B14:N14"/>
    <mergeCell ref="B26:E26"/>
    <mergeCell ref="J4:J5"/>
    <mergeCell ref="H4:H5"/>
    <mergeCell ref="B27:E27"/>
    <mergeCell ref="B13:E13"/>
    <mergeCell ref="D4:D5"/>
    <mergeCell ref="E4:E5"/>
    <mergeCell ref="G4:G5"/>
    <mergeCell ref="B4:B5"/>
    <mergeCell ref="L4:L5"/>
    <mergeCell ref="F4:F5"/>
    <mergeCell ref="C4:C5"/>
    <mergeCell ref="N4:N5"/>
    <mergeCell ref="I4:I5"/>
    <mergeCell ref="K4:K5"/>
    <mergeCell ref="M4:M5"/>
    <mergeCell ref="B2:N2"/>
  </mergeCells>
  <printOptions/>
  <pageMargins left="1.1023622047244095" right="0.1968503937007874" top="1.220472440944882" bottom="0.5118110236220472" header="0.15748031496062992" footer="0.1968503937007874"/>
  <pageSetup fitToHeight="0" fitToWidth="1" horizontalDpi="600" verticalDpi="600" orientation="landscape" paperSize="9" scale="72" r:id="rId1"/>
  <headerFooter>
    <oddHeader>&amp;RZałącznik Nr 1 do informacji
Burmistrza Szprotawy o przebiegu wykonania budżetu Gminy Szprotawy w I półroczu 2021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Sztojko Beata</cp:lastModifiedBy>
  <cp:lastPrinted>2021-08-18T06:54:51Z</cp:lastPrinted>
  <dcterms:created xsi:type="dcterms:W3CDTF">2009-11-06T19:19:45Z</dcterms:created>
  <dcterms:modified xsi:type="dcterms:W3CDTF">2021-08-18T06:54:56Z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