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<sst xmlns="http://schemas.openxmlformats.org/spreadsheetml/2006/main" count="103" uniqueCount="33">
  <si>
    <t xml:space="preserve">Dział </t>
  </si>
  <si>
    <t>Rozdz.</t>
  </si>
  <si>
    <t>Dotacja podmiotowa</t>
  </si>
  <si>
    <t>-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</si>
  <si>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</si>
  <si>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</si>
  <si>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</si>
  <si>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</si>
  <si>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</si>
  <si>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</si>
  <si>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</si>
  <si>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</si>
  <si>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</si>
  <si>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</si>
  <si>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</si>
  <si>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</si>
  <si>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</si>
  <si>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</si>
  <si>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</si>
  <si>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7.</t>
  </si>
  <si>
    <t>8.</t>
  </si>
  <si>
    <t>9.</t>
  </si>
  <si>
    <t>10.</t>
  </si>
  <si>
    <t>Po zmianie</t>
  </si>
  <si>
    <t>Przed zmianą</t>
  </si>
  <si>
    <t>Dział</t>
  </si>
  <si>
    <t>Rozdział</t>
  </si>
  <si>
    <t>§</t>
  </si>
  <si>
    <t>Zmiana</t>
  </si>
  <si>
    <t>11.</t>
  </si>
  <si>
    <t>12.</t>
  </si>
  <si>
    <t>13.</t>
  </si>
  <si>
    <t>Zakres i kwoty dotacji z budżetu Gminy Szprotawy na 2017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</si>
</sst>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name val="Times New Roman"/>
      <family val="1"/>
    </font>
    <font>
      <sz val="11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haron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1" fontId="8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4" fontId="7" fillId="35" borderId="10" xfId="0" applyNumberFormat="1" applyFont="1" applyFill="1" applyBorder="1" applyAlignment="1">
      <alignment horizontal="center"/>
    </xf>
    <xf numFmtId="41" fontId="7" fillId="35" borderId="10" xfId="0" applyNumberFormat="1" applyFont="1" applyFill="1" applyBorder="1" applyAlignment="1">
      <alignment/>
    </xf>
    <xf numFmtId="41" fontId="7" fillId="35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7" fillId="35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workbookViewId="0" topLeftCell="A1">
      <selection activeCell="G4" sqref="G4:G5"/>
    </sheetView>
  </sheetViews>
  <sheetFormatPr defaultColWidth="8.796875" defaultRowHeight="14.25"/>
  <cols>
    <col min="1" max="1" width="11.69921875" style="2" customWidth="1"/>
    <col min="2" max="2" width="3.3984375" style="0" bestFit="1" customWidth="1"/>
    <col min="3" max="3" width="4.8984375" style="0" bestFit="1" customWidth="1"/>
    <col min="4" max="4" width="6.19921875" style="0" bestFit="1" customWidth="1"/>
    <col min="5" max="5" width="5.19921875" style="0" bestFit="1" customWidth="1"/>
    <col min="6" max="6" width="12.19921875" style="0" bestFit="1" customWidth="1"/>
    <col min="7" max="7" width="17.5" style="0" bestFit="1" customWidth="1"/>
    <col min="8" max="9" width="19.59765625" style="0" customWidth="1"/>
    <col min="10" max="10" width="12.8984375" style="0" customWidth="1"/>
  </cols>
  <sheetData>
    <row r="2" spans="2:9" ht="15">
      <c r="B2" s="28" t="s">
        <v>32</v>
      </c>
      <c r="C2" s="28"/>
      <c r="D2" s="28"/>
      <c r="E2" s="28"/>
      <c r="F2" s="28"/>
      <c r="G2" s="28"/>
      <c r="H2" s="28"/>
      <c r="I2" s="28"/>
    </row>
    <row r="3" ht="16.5" customHeight="1">
      <c r="C3" s="1"/>
    </row>
    <row r="4" spans="1:10" s="11" customFormat="1" ht="57" customHeight="1">
      <c r="A4" s="10"/>
      <c r="B4" s="29" t="s">
        <v>8</v>
      </c>
      <c r="C4" s="30" t="s">
        <v>0</v>
      </c>
      <c r="D4" s="30" t="s">
        <v>1</v>
      </c>
      <c r="E4" s="39" t="s">
        <v>27</v>
      </c>
      <c r="F4" s="30" t="s">
        <v>5</v>
      </c>
      <c r="G4" s="30" t="s">
        <v>2</v>
      </c>
      <c r="H4" s="30" t="s">
        <v>10</v>
      </c>
      <c r="I4" s="30" t="s">
        <v>18</v>
      </c>
      <c r="J4" s="30" t="s">
        <v>11</v>
      </c>
    </row>
    <row r="5" spans="1:10" s="11" customFormat="1" ht="87" customHeight="1">
      <c r="A5" s="10"/>
      <c r="B5" s="29"/>
      <c r="C5" s="30"/>
      <c r="D5" s="30"/>
      <c r="E5" s="39"/>
      <c r="F5" s="30"/>
      <c r="G5" s="30"/>
      <c r="H5" s="30"/>
      <c r="I5" s="30"/>
      <c r="J5" s="30"/>
    </row>
    <row r="6" spans="1:10" s="11" customFormat="1" ht="15" customHeight="1">
      <c r="A6" s="10"/>
      <c r="B6" s="31" t="s">
        <v>6</v>
      </c>
      <c r="C6" s="32"/>
      <c r="D6" s="32"/>
      <c r="E6" s="32"/>
      <c r="F6" s="32"/>
      <c r="G6" s="32"/>
      <c r="H6" s="32"/>
      <c r="I6" s="32"/>
      <c r="J6" s="33"/>
    </row>
    <row r="7" spans="1:10" s="11" customFormat="1" ht="15" customHeight="1">
      <c r="A7" s="10"/>
      <c r="B7" s="12" t="s">
        <v>12</v>
      </c>
      <c r="C7" s="13">
        <v>921</v>
      </c>
      <c r="D7" s="13">
        <v>92109</v>
      </c>
      <c r="E7" s="13">
        <v>2480</v>
      </c>
      <c r="F7" s="14" t="s">
        <v>3</v>
      </c>
      <c r="G7" s="15">
        <v>860214</v>
      </c>
      <c r="H7" s="14" t="s">
        <v>3</v>
      </c>
      <c r="I7" s="14" t="s">
        <v>3</v>
      </c>
      <c r="J7" s="14" t="s">
        <v>3</v>
      </c>
    </row>
    <row r="8" spans="1:10" s="11" customFormat="1" ht="14.25">
      <c r="A8" s="10"/>
      <c r="B8" s="12" t="s">
        <v>13</v>
      </c>
      <c r="C8" s="14">
        <v>921</v>
      </c>
      <c r="D8" s="14">
        <v>92116</v>
      </c>
      <c r="E8" s="14">
        <v>2480</v>
      </c>
      <c r="F8" s="14" t="s">
        <v>3</v>
      </c>
      <c r="G8" s="15">
        <v>838970</v>
      </c>
      <c r="H8" s="14" t="s">
        <v>3</v>
      </c>
      <c r="I8" s="14" t="s">
        <v>3</v>
      </c>
      <c r="J8" s="14" t="s">
        <v>3</v>
      </c>
    </row>
    <row r="9" spans="1:10" s="18" customFormat="1" ht="16.5" customHeight="1">
      <c r="A9" s="16"/>
      <c r="B9" s="12" t="s">
        <v>14</v>
      </c>
      <c r="C9" s="14">
        <v>853</v>
      </c>
      <c r="D9" s="14">
        <v>85311</v>
      </c>
      <c r="E9" s="14">
        <v>2510</v>
      </c>
      <c r="F9" s="14" t="s">
        <v>3</v>
      </c>
      <c r="G9" s="15">
        <v>427350</v>
      </c>
      <c r="H9" s="17"/>
      <c r="I9" s="14" t="s">
        <v>3</v>
      </c>
      <c r="J9" s="14" t="s">
        <v>3</v>
      </c>
    </row>
    <row r="10" spans="1:10" s="18" customFormat="1" ht="16.5" customHeight="1">
      <c r="A10" s="16"/>
      <c r="B10" s="12" t="s">
        <v>15</v>
      </c>
      <c r="C10" s="14">
        <v>853</v>
      </c>
      <c r="D10" s="14">
        <v>85311</v>
      </c>
      <c r="E10" s="14">
        <v>2650</v>
      </c>
      <c r="F10" s="15">
        <v>107176</v>
      </c>
      <c r="G10" s="14" t="s">
        <v>3</v>
      </c>
      <c r="H10" s="14" t="s">
        <v>3</v>
      </c>
      <c r="I10" s="14" t="s">
        <v>3</v>
      </c>
      <c r="J10" s="14" t="s">
        <v>3</v>
      </c>
    </row>
    <row r="11" spans="1:10" s="18" customFormat="1" ht="16.5" customHeight="1">
      <c r="A11" s="16"/>
      <c r="B11" s="37" t="s">
        <v>9</v>
      </c>
      <c r="C11" s="37"/>
      <c r="D11" s="37"/>
      <c r="E11" s="37"/>
      <c r="F11" s="19">
        <f>SUM(F8:F10)</f>
        <v>107176</v>
      </c>
      <c r="G11" s="19">
        <f>G7+G8+G9</f>
        <v>2126534</v>
      </c>
      <c r="H11" s="20">
        <f>SUM(H8:H10)</f>
        <v>0</v>
      </c>
      <c r="I11" s="20">
        <f>SUM(I8:I10)</f>
        <v>0</v>
      </c>
      <c r="J11" s="21">
        <v>0</v>
      </c>
    </row>
    <row r="12" spans="1:10" s="18" customFormat="1" ht="16.5" customHeight="1">
      <c r="A12" s="16"/>
      <c r="B12" s="34" t="s">
        <v>7</v>
      </c>
      <c r="C12" s="35"/>
      <c r="D12" s="35"/>
      <c r="E12" s="35"/>
      <c r="F12" s="35"/>
      <c r="G12" s="35"/>
      <c r="H12" s="35"/>
      <c r="I12" s="35"/>
      <c r="J12" s="36"/>
    </row>
    <row r="13" spans="1:10" s="18" customFormat="1" ht="16.5" customHeight="1">
      <c r="A13" s="16"/>
      <c r="B13" s="22" t="s">
        <v>12</v>
      </c>
      <c r="C13" s="22">
        <v>754</v>
      </c>
      <c r="D13" s="22">
        <v>75412</v>
      </c>
      <c r="E13" s="22">
        <v>2830</v>
      </c>
      <c r="F13" s="23" t="s">
        <v>3</v>
      </c>
      <c r="G13" s="23" t="s">
        <v>3</v>
      </c>
      <c r="H13" s="24">
        <v>5400</v>
      </c>
      <c r="I13" s="23" t="s">
        <v>3</v>
      </c>
      <c r="J13" s="23" t="s">
        <v>3</v>
      </c>
    </row>
    <row r="14" spans="1:10" s="18" customFormat="1" ht="16.5" customHeight="1">
      <c r="A14" s="16"/>
      <c r="B14" s="22" t="s">
        <v>13</v>
      </c>
      <c r="C14" s="25">
        <v>852</v>
      </c>
      <c r="D14" s="25">
        <v>85230</v>
      </c>
      <c r="E14" s="25">
        <v>2360</v>
      </c>
      <c r="F14" s="23" t="s">
        <v>3</v>
      </c>
      <c r="G14" s="23" t="s">
        <v>3</v>
      </c>
      <c r="H14" s="26">
        <v>450000</v>
      </c>
      <c r="I14" s="23" t="s">
        <v>3</v>
      </c>
      <c r="J14" s="23" t="s">
        <v>3</v>
      </c>
    </row>
    <row r="15" spans="1:10" s="18" customFormat="1" ht="16.5" customHeight="1">
      <c r="A15" s="16"/>
      <c r="B15" s="22" t="s">
        <v>14</v>
      </c>
      <c r="C15" s="25">
        <v>801</v>
      </c>
      <c r="D15" s="25">
        <v>80110</v>
      </c>
      <c r="E15" s="25">
        <v>2830</v>
      </c>
      <c r="F15" s="23" t="s">
        <v>3</v>
      </c>
      <c r="G15" s="23" t="s">
        <v>3</v>
      </c>
      <c r="H15" s="26"/>
      <c r="I15" s="23" t="s">
        <v>3</v>
      </c>
      <c r="J15" s="23" t="s">
        <v>3</v>
      </c>
    </row>
    <row r="16" spans="1:10" s="18" customFormat="1" ht="16.5" customHeight="1">
      <c r="A16" s="16"/>
      <c r="B16" s="22" t="s">
        <v>15</v>
      </c>
      <c r="C16" s="25">
        <v>853</v>
      </c>
      <c r="D16" s="25">
        <v>85311</v>
      </c>
      <c r="E16" s="25">
        <v>2410</v>
      </c>
      <c r="F16" s="23" t="s">
        <v>3</v>
      </c>
      <c r="G16" s="23" t="s">
        <v>3</v>
      </c>
      <c r="H16" s="26"/>
      <c r="I16" s="23" t="s">
        <v>3</v>
      </c>
      <c r="J16" s="23" t="s">
        <v>3</v>
      </c>
    </row>
    <row r="17" spans="1:10" s="18" customFormat="1" ht="16.5" customHeight="1">
      <c r="A17" s="16"/>
      <c r="B17" s="22" t="s">
        <v>16</v>
      </c>
      <c r="C17" s="25">
        <v>855</v>
      </c>
      <c r="D17" s="25">
        <v>85505</v>
      </c>
      <c r="E17" s="25">
        <v>2360</v>
      </c>
      <c r="F17" s="23" t="s">
        <v>3</v>
      </c>
      <c r="G17" s="23" t="s">
        <v>3</v>
      </c>
      <c r="H17" s="26">
        <v>261120</v>
      </c>
      <c r="I17" s="23" t="s">
        <v>3</v>
      </c>
      <c r="J17" s="23" t="s">
        <v>3</v>
      </c>
    </row>
    <row r="18" spans="1:10" s="18" customFormat="1" ht="16.5" customHeight="1">
      <c r="A18" s="16"/>
      <c r="B18" s="22" t="s">
        <v>17</v>
      </c>
      <c r="C18" s="25">
        <v>853</v>
      </c>
      <c r="D18" s="25">
        <v>85395</v>
      </c>
      <c r="E18" s="25">
        <v>2360</v>
      </c>
      <c r="F18" s="23" t="s">
        <v>3</v>
      </c>
      <c r="G18" s="23" t="s">
        <v>3</v>
      </c>
      <c r="H18" s="26">
        <v>10000</v>
      </c>
      <c r="I18" s="23"/>
      <c r="J18" s="23"/>
    </row>
    <row r="19" spans="1:10" s="18" customFormat="1" ht="16.5" customHeight="1">
      <c r="A19" s="16"/>
      <c r="B19" s="22" t="s">
        <v>19</v>
      </c>
      <c r="C19" s="25">
        <v>801</v>
      </c>
      <c r="D19" s="25">
        <v>80104</v>
      </c>
      <c r="E19" s="25">
        <v>2540</v>
      </c>
      <c r="F19" s="14" t="s">
        <v>3</v>
      </c>
      <c r="G19" s="15">
        <v>309778</v>
      </c>
      <c r="H19" s="14" t="s">
        <v>3</v>
      </c>
      <c r="I19" s="23" t="s">
        <v>3</v>
      </c>
      <c r="J19" s="23" t="s">
        <v>3</v>
      </c>
    </row>
    <row r="20" spans="1:10" s="18" customFormat="1" ht="16.5" customHeight="1">
      <c r="A20" s="16"/>
      <c r="B20" s="22" t="s">
        <v>20</v>
      </c>
      <c r="C20" s="25">
        <v>801</v>
      </c>
      <c r="D20" s="25">
        <v>80110</v>
      </c>
      <c r="E20" s="25">
        <v>2540</v>
      </c>
      <c r="F20" s="14" t="s">
        <v>3</v>
      </c>
      <c r="G20" s="15">
        <v>1232000</v>
      </c>
      <c r="H20" s="14" t="s">
        <v>3</v>
      </c>
      <c r="I20" s="23" t="s">
        <v>3</v>
      </c>
      <c r="J20" s="23" t="s">
        <v>3</v>
      </c>
    </row>
    <row r="21" spans="1:10" s="18" customFormat="1" ht="16.5" customHeight="1">
      <c r="A21" s="16"/>
      <c r="B21" s="22" t="s">
        <v>21</v>
      </c>
      <c r="C21" s="25">
        <v>851</v>
      </c>
      <c r="D21" s="25">
        <v>85154</v>
      </c>
      <c r="E21" s="25">
        <v>2360</v>
      </c>
      <c r="F21" s="14" t="s">
        <v>3</v>
      </c>
      <c r="G21" s="14" t="s">
        <v>3</v>
      </c>
      <c r="H21" s="26">
        <v>260200</v>
      </c>
      <c r="I21" s="23" t="s">
        <v>3</v>
      </c>
      <c r="J21" s="23" t="s">
        <v>3</v>
      </c>
    </row>
    <row r="22" spans="1:10" s="18" customFormat="1" ht="16.5" customHeight="1">
      <c r="A22" s="16"/>
      <c r="B22" s="22" t="s">
        <v>22</v>
      </c>
      <c r="C22" s="25">
        <v>852</v>
      </c>
      <c r="D22" s="25">
        <v>85295</v>
      </c>
      <c r="E22" s="25">
        <v>2360</v>
      </c>
      <c r="F22" s="14" t="s">
        <v>3</v>
      </c>
      <c r="G22" s="14" t="s">
        <v>3</v>
      </c>
      <c r="H22" s="26">
        <v>21000</v>
      </c>
      <c r="I22" s="14" t="s">
        <v>3</v>
      </c>
      <c r="J22" s="14" t="s">
        <v>3</v>
      </c>
    </row>
    <row r="23" spans="1:10" s="18" customFormat="1" ht="16.5" customHeight="1">
      <c r="A23" s="16"/>
      <c r="B23" s="22" t="s">
        <v>29</v>
      </c>
      <c r="C23" s="25">
        <v>853</v>
      </c>
      <c r="D23" s="25">
        <v>85311</v>
      </c>
      <c r="E23" s="25">
        <v>2830</v>
      </c>
      <c r="F23" s="14" t="s">
        <v>3</v>
      </c>
      <c r="G23" s="14" t="s">
        <v>3</v>
      </c>
      <c r="H23" s="26"/>
      <c r="I23" s="14" t="s">
        <v>3</v>
      </c>
      <c r="J23" s="14" t="s">
        <v>3</v>
      </c>
    </row>
    <row r="24" spans="1:10" s="18" customFormat="1" ht="16.5" customHeight="1">
      <c r="A24" s="16"/>
      <c r="B24" s="22" t="s">
        <v>30</v>
      </c>
      <c r="C24" s="25">
        <v>921</v>
      </c>
      <c r="D24" s="25">
        <v>92120</v>
      </c>
      <c r="E24" s="25">
        <v>2720</v>
      </c>
      <c r="F24" s="14" t="s">
        <v>3</v>
      </c>
      <c r="G24" s="14" t="s">
        <v>3</v>
      </c>
      <c r="H24" s="26">
        <v>34250</v>
      </c>
      <c r="I24" s="14" t="s">
        <v>3</v>
      </c>
      <c r="J24" s="14" t="s">
        <v>3</v>
      </c>
    </row>
    <row r="25" spans="1:10" s="18" customFormat="1" ht="16.5" customHeight="1">
      <c r="A25" s="16"/>
      <c r="B25" s="22" t="s">
        <v>31</v>
      </c>
      <c r="C25" s="25">
        <v>926</v>
      </c>
      <c r="D25" s="25">
        <v>92605</v>
      </c>
      <c r="E25" s="25">
        <v>2360</v>
      </c>
      <c r="F25" s="14" t="s">
        <v>3</v>
      </c>
      <c r="G25" s="14" t="s">
        <v>3</v>
      </c>
      <c r="H25" s="26">
        <v>200000</v>
      </c>
      <c r="I25" s="14" t="s">
        <v>3</v>
      </c>
      <c r="J25" s="14" t="s">
        <v>3</v>
      </c>
    </row>
    <row r="26" spans="1:10" s="18" customFormat="1" ht="15" customHeight="1">
      <c r="A26" s="16"/>
      <c r="B26" s="37" t="s">
        <v>9</v>
      </c>
      <c r="C26" s="37"/>
      <c r="D26" s="37"/>
      <c r="E26" s="37"/>
      <c r="F26" s="21">
        <f>SUM(F23:F25)</f>
        <v>0</v>
      </c>
      <c r="G26" s="27">
        <f>G19+G20</f>
        <v>1541778</v>
      </c>
      <c r="H26" s="27">
        <f>H13+H14+H15+H17+H18+H21+H22+H23+H24+H25+H16</f>
        <v>1241970</v>
      </c>
      <c r="I26" s="21">
        <f>SUM(I23:I25)</f>
        <v>0</v>
      </c>
      <c r="J26" s="21">
        <f>SUM(J23:J25)</f>
        <v>0</v>
      </c>
    </row>
    <row r="27" spans="2:10" ht="21.75" customHeight="1">
      <c r="B27" s="38" t="s">
        <v>4</v>
      </c>
      <c r="C27" s="38"/>
      <c r="D27" s="38"/>
      <c r="E27" s="38"/>
      <c r="F27" s="3">
        <f>F11+F26</f>
        <v>107176</v>
      </c>
      <c r="G27" s="3">
        <f>G11+G26</f>
        <v>3668312</v>
      </c>
      <c r="H27" s="3">
        <f>H11+H26</f>
        <v>1241970</v>
      </c>
      <c r="I27" s="3">
        <f>I11</f>
        <v>0</v>
      </c>
      <c r="J27" s="3">
        <f>J11</f>
        <v>0</v>
      </c>
    </row>
  </sheetData>
  <sheetProtection/>
  <mergeCells count="15">
    <mergeCell ref="B6:J6"/>
    <mergeCell ref="B12:J12"/>
    <mergeCell ref="B26:E26"/>
    <mergeCell ref="H4:H5"/>
    <mergeCell ref="G4:G5"/>
    <mergeCell ref="B27:E27"/>
    <mergeCell ref="B11:E11"/>
    <mergeCell ref="D4:D5"/>
    <mergeCell ref="E4:E5"/>
    <mergeCell ref="B2:I2"/>
    <mergeCell ref="B4:B5"/>
    <mergeCell ref="I4:I5"/>
    <mergeCell ref="F4:F5"/>
    <mergeCell ref="C4:C5"/>
    <mergeCell ref="J4:J5"/>
  </mergeCells>
  <printOptions/>
  <pageMargins left="1.1023622047244095" right="0.1968503937007874" top="1.220472440944882" bottom="0.5118110236220472" header="0.15748031496062992" footer="0.1968503937007874"/>
  <pageSetup fitToHeight="1" fitToWidth="1" horizontalDpi="600" verticalDpi="600" orientation="landscape" paperSize="9" scale="88" r:id="rId1"/>
  <headerFooter>
    <oddHeader>&amp;RZałącznik Nr 1 do projektu budżetu na 2017 rok Gminy Szprotawa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I6"/>
  <sheetViews>
    <sheetView zoomScalePageLayoutView="0" workbookViewId="0" topLeftCell="A1">
      <selection activeCell="A34" sqref="A34"/>
    </sheetView>
  </sheetViews>
  <sheetFormatPr defaultColWidth="8.796875" defaultRowHeight="14.25"/>
  <cols>
    <col min="7" max="7" width="12.19921875" style="0" bestFit="1" customWidth="1"/>
    <col min="8" max="8" width="10.59765625" style="0" bestFit="1" customWidth="1"/>
    <col min="9" max="9" width="11.3984375" style="0" bestFit="1" customWidth="1"/>
  </cols>
  <sheetData>
    <row r="3" spans="4:9" ht="15.75">
      <c r="D3" s="9" t="s">
        <v>25</v>
      </c>
      <c r="E3" s="9" t="s">
        <v>26</v>
      </c>
      <c r="F3" s="9" t="s">
        <v>27</v>
      </c>
      <c r="G3" s="9" t="s">
        <v>24</v>
      </c>
      <c r="H3" s="9" t="s">
        <v>28</v>
      </c>
      <c r="I3" s="9" t="s">
        <v>23</v>
      </c>
    </row>
    <row r="4" spans="4:9" ht="15.75">
      <c r="D4" s="4">
        <v>853</v>
      </c>
      <c r="E4" s="4">
        <v>85305</v>
      </c>
      <c r="F4" s="4">
        <v>2830</v>
      </c>
      <c r="G4" s="8">
        <v>195840</v>
      </c>
      <c r="H4" s="7">
        <f>I4-G4</f>
        <v>-10000</v>
      </c>
      <c r="I4" s="5">
        <v>185840</v>
      </c>
    </row>
    <row r="5" spans="4:9" ht="15.75">
      <c r="D5" s="6">
        <v>801</v>
      </c>
      <c r="E5" s="6">
        <v>80104</v>
      </c>
      <c r="F5" s="6">
        <v>2540</v>
      </c>
      <c r="G5" s="8">
        <v>1400000</v>
      </c>
      <c r="H5" s="7">
        <f>I5-G5</f>
        <v>-100000</v>
      </c>
      <c r="I5" s="7">
        <v>1300000</v>
      </c>
    </row>
    <row r="6" spans="4:9" ht="15.75">
      <c r="D6" s="6">
        <v>853</v>
      </c>
      <c r="E6" s="6">
        <v>85395</v>
      </c>
      <c r="F6" s="6">
        <v>2360</v>
      </c>
      <c r="G6" s="8">
        <v>0</v>
      </c>
      <c r="H6" s="7">
        <v>10000</v>
      </c>
      <c r="I6" s="7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2016-10-20T12:44:46Z</cp:lastPrinted>
  <dcterms:created xsi:type="dcterms:W3CDTF">2009-11-06T19:19:45Z</dcterms:created>
  <dcterms:modified xsi:type="dcterms:W3CDTF">2016-11-15T09:26:47Z</dcterms:modified>
  <cp:category/>
  <cp:version/>
  <cp:contentType/>
  <cp:contentStatus/>
</cp:coreProperties>
</file>