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9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'Arkusz1'!$A$1:$X$14</definedName>
  </definedNames>
  <calcPr fullCalcOnLoad="1"/>
</workbook>
</file>

<file path=xl/sharedStrings.xml><?xml version="1.0" encoding="utf-8"?>
<sst xmlns="http://schemas.openxmlformats.org/spreadsheetml/2006/main" count="38" uniqueCount="38">
  <si>
    <t>Wyszczególnienie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</si>
  <si>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</si>
  <si>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</si>
  <si>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</si>
  <si>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</si>
  <si>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</si>
  <si>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</si>
  <si>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</si>
  <si>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</si>
  <si>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</si>
  <si>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</si>
  <si>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</si>
  <si>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</si>
  <si>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</si>
  <si>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</si>
  <si>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</si>
  <si>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</si>
  <si>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</si>
  <si>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</si>
  <si>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</si>
  <si>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</si>
  <si>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 xml:space="preserve"> </t>
  </si>
  <si>
    <t>Dochody ogółem</t>
  </si>
  <si>
    <t>Wydatki ogółem</t>
  </si>
  <si>
    <t>Wynik budżetu</t>
  </si>
  <si>
    <t>Przychody budżetu</t>
  </si>
  <si>
    <t>Rozchody budżetu</t>
  </si>
  <si>
    <t>Kwota długu</t>
  </si>
  <si>
    <t>Lp.</t>
  </si>
  <si>
    <t>1.</t>
  </si>
  <si>
    <t>2.</t>
  </si>
  <si>
    <t>3.</t>
  </si>
  <si>
    <t>4.</t>
  </si>
  <si>
    <t>5.</t>
  </si>
  <si>
    <t>6.</t>
  </si>
  <si>
    <t>7.</t>
  </si>
  <si>
    <t xml:space="preserve"> Wskaźnik zadłużenia do dochodów ogółem</t>
  </si>
  <si>
    <t>Informacja o sytuacji finansowej Gminy Szprotawy na lata 2017-2033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</si>
</sst>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3"/>
      <color indexed="8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20"/>
      <name val="Calibri"/>
      <family val="2"/>
    </font>
    <font>
      <sz val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3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41" fillId="0" borderId="10" xfId="0" applyNumberFormat="1" applyFont="1" applyBorder="1" applyAlignment="1">
      <alignment horizontal="center"/>
    </xf>
    <xf numFmtId="4" fontId="21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10" fontId="22" fillId="0" borderId="10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view="pageBreakPreview" zoomScale="60" workbookViewId="0" topLeftCell="I1">
      <selection activeCell="F5" sqref="F5"/>
    </sheetView>
  </sheetViews>
  <sheetFormatPr defaultColWidth="9.140625" defaultRowHeight="15"/>
  <cols>
    <col min="1" max="1" width="1.421875" style="0" bestFit="1" customWidth="1"/>
    <col min="2" max="2" width="7.421875" style="2" customWidth="1"/>
    <col min="3" max="3" width="34.28125" style="2" customWidth="1"/>
    <col min="4" max="4" width="24.7109375" style="3" bestFit="1" customWidth="1"/>
    <col min="5" max="5" width="26.140625" style="3" bestFit="1" customWidth="1"/>
    <col min="6" max="11" width="24.7109375" style="3" bestFit="1" customWidth="1"/>
    <col min="12" max="20" width="26.8515625" style="3" bestFit="1" customWidth="1"/>
    <col min="21" max="21" width="20.421875" style="3" hidden="1" customWidth="1"/>
    <col min="22" max="23" width="16.57421875" style="3" hidden="1" customWidth="1"/>
    <col min="24" max="24" width="9.421875" style="2" customWidth="1"/>
    <col min="25" max="26" width="9.421875" style="0" customWidth="1"/>
  </cols>
  <sheetData>
    <row r="1" spans="2:24" s="1" customFormat="1" ht="17.2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</row>
    <row r="2" spans="2:24" s="1" customFormat="1" ht="17.25"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</row>
    <row r="3" spans="2:24" s="1" customFormat="1" ht="26.25">
      <c r="B3" s="2"/>
      <c r="C3" s="4" t="s">
        <v>37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2"/>
    </row>
    <row r="5" spans="1:23" s="5" customFormat="1" ht="156" customHeight="1">
      <c r="A5" s="5" t="s">
        <v>21</v>
      </c>
      <c r="B5" s="6" t="s">
        <v>28</v>
      </c>
      <c r="C5" s="6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20</v>
      </c>
    </row>
    <row r="6" spans="2:23" s="8" customFormat="1" ht="181.5" customHeight="1">
      <c r="B6" s="9" t="s">
        <v>29</v>
      </c>
      <c r="C6" s="10" t="s">
        <v>22</v>
      </c>
      <c r="D6" s="11">
        <v>80623800</v>
      </c>
      <c r="E6" s="11">
        <v>93087115</v>
      </c>
      <c r="F6" s="11">
        <v>87729532</v>
      </c>
      <c r="G6" s="11">
        <v>89179843</v>
      </c>
      <c r="H6" s="11">
        <v>91146742</v>
      </c>
      <c r="I6" s="11">
        <v>93284309</v>
      </c>
      <c r="J6" s="11">
        <v>95676181</v>
      </c>
      <c r="K6" s="11">
        <v>98029811</v>
      </c>
      <c r="L6" s="11">
        <v>100442277.04</v>
      </c>
      <c r="M6" s="11">
        <v>102915048</v>
      </c>
      <c r="N6" s="11">
        <v>105449650</v>
      </c>
      <c r="O6" s="11">
        <v>108047610</v>
      </c>
      <c r="P6" s="11">
        <v>110710523</v>
      </c>
      <c r="Q6" s="11">
        <v>113440013</v>
      </c>
      <c r="R6" s="11">
        <v>116237730</v>
      </c>
      <c r="S6" s="11">
        <v>119105390</v>
      </c>
      <c r="T6" s="11">
        <v>122044740</v>
      </c>
      <c r="U6" s="12">
        <v>100275159</v>
      </c>
      <c r="V6" s="12">
        <v>133294463</v>
      </c>
      <c r="W6" s="12">
        <v>138065829</v>
      </c>
    </row>
    <row r="7" spans="2:23" s="8" customFormat="1" ht="169.5" customHeight="1">
      <c r="B7" s="9" t="s">
        <v>30</v>
      </c>
      <c r="C7" s="10" t="s">
        <v>23</v>
      </c>
      <c r="D7" s="13">
        <v>88750360</v>
      </c>
      <c r="E7" s="13">
        <v>85233675</v>
      </c>
      <c r="F7" s="13">
        <v>85656092</v>
      </c>
      <c r="G7" s="13">
        <v>86206403</v>
      </c>
      <c r="H7" s="13">
        <v>88073302</v>
      </c>
      <c r="I7" s="13">
        <v>90010869</v>
      </c>
      <c r="J7" s="13">
        <v>91463233.85</v>
      </c>
      <c r="K7" s="13">
        <v>93429811</v>
      </c>
      <c r="L7" s="13">
        <v>95842277.04</v>
      </c>
      <c r="M7" s="13">
        <v>98215048</v>
      </c>
      <c r="N7" s="13">
        <v>100949650</v>
      </c>
      <c r="O7" s="13">
        <v>102547610</v>
      </c>
      <c r="P7" s="13">
        <v>105210523</v>
      </c>
      <c r="Q7" s="13">
        <v>107840013</v>
      </c>
      <c r="R7" s="13">
        <v>110737730</v>
      </c>
      <c r="S7" s="13">
        <v>114105390</v>
      </c>
      <c r="T7" s="13">
        <v>121224740</v>
      </c>
      <c r="U7" s="13">
        <v>99835159</v>
      </c>
      <c r="V7" s="13">
        <v>129894463</v>
      </c>
      <c r="W7" s="13">
        <v>131712829</v>
      </c>
    </row>
    <row r="8" spans="2:23" s="8" customFormat="1" ht="142.5" customHeight="1">
      <c r="B8" s="9" t="s">
        <v>31</v>
      </c>
      <c r="C8" s="10" t="s">
        <v>24</v>
      </c>
      <c r="D8" s="12">
        <f>D6-D7</f>
        <v>-8126560</v>
      </c>
      <c r="E8" s="12">
        <f aca="true" t="shared" si="0" ref="E8:T8">E6-E7</f>
        <v>7853440</v>
      </c>
      <c r="F8" s="12">
        <f t="shared" si="0"/>
        <v>2073440</v>
      </c>
      <c r="G8" s="12">
        <f t="shared" si="0"/>
        <v>2973440</v>
      </c>
      <c r="H8" s="12">
        <f t="shared" si="0"/>
        <v>3073440</v>
      </c>
      <c r="I8" s="12">
        <f t="shared" si="0"/>
        <v>3273440</v>
      </c>
      <c r="J8" s="12">
        <f t="shared" si="0"/>
        <v>4212947.150000006</v>
      </c>
      <c r="K8" s="12">
        <f t="shared" si="0"/>
        <v>4600000</v>
      </c>
      <c r="L8" s="12">
        <f t="shared" si="0"/>
        <v>4600000</v>
      </c>
      <c r="M8" s="12">
        <f t="shared" si="0"/>
        <v>4700000</v>
      </c>
      <c r="N8" s="12">
        <f t="shared" si="0"/>
        <v>4500000</v>
      </c>
      <c r="O8" s="12">
        <f t="shared" si="0"/>
        <v>5500000</v>
      </c>
      <c r="P8" s="12">
        <f t="shared" si="0"/>
        <v>5500000</v>
      </c>
      <c r="Q8" s="12">
        <f t="shared" si="0"/>
        <v>5600000</v>
      </c>
      <c r="R8" s="12">
        <f t="shared" si="0"/>
        <v>5500000</v>
      </c>
      <c r="S8" s="12">
        <f t="shared" si="0"/>
        <v>5000000</v>
      </c>
      <c r="T8" s="12">
        <f t="shared" si="0"/>
        <v>820000</v>
      </c>
      <c r="U8" s="12">
        <f>U6-U7</f>
        <v>440000</v>
      </c>
      <c r="V8" s="12">
        <f>V6-V7</f>
        <v>3400000</v>
      </c>
      <c r="W8" s="12">
        <f>W6-W7</f>
        <v>6353000</v>
      </c>
    </row>
    <row r="9" spans="2:23" s="8" customFormat="1" ht="168" customHeight="1">
      <c r="B9" s="9" t="s">
        <v>32</v>
      </c>
      <c r="C9" s="14" t="s">
        <v>27</v>
      </c>
      <c r="D9" s="12">
        <v>69780147.15</v>
      </c>
      <c r="E9" s="12">
        <v>61926707.15</v>
      </c>
      <c r="F9" s="12">
        <v>59853267.15</v>
      </c>
      <c r="G9" s="12">
        <v>56879827.15</v>
      </c>
      <c r="H9" s="12">
        <v>53806387.15</v>
      </c>
      <c r="I9" s="12">
        <v>50532947.15</v>
      </c>
      <c r="J9" s="12">
        <v>46320000</v>
      </c>
      <c r="K9" s="12">
        <v>41720000</v>
      </c>
      <c r="L9" s="12">
        <v>37120000</v>
      </c>
      <c r="M9" s="12">
        <v>32420000</v>
      </c>
      <c r="N9" s="12">
        <v>27920000</v>
      </c>
      <c r="O9" s="12">
        <v>22420000</v>
      </c>
      <c r="P9" s="12">
        <v>16920000</v>
      </c>
      <c r="Q9" s="12">
        <v>11320000</v>
      </c>
      <c r="R9" s="12">
        <v>5820000</v>
      </c>
      <c r="S9" s="12">
        <v>820000</v>
      </c>
      <c r="T9" s="12">
        <v>0</v>
      </c>
      <c r="U9" s="12"/>
      <c r="V9" s="12"/>
      <c r="W9" s="12"/>
    </row>
    <row r="10" spans="2:23" s="8" customFormat="1" ht="174.75" customHeight="1">
      <c r="B10" s="9" t="s">
        <v>33</v>
      </c>
      <c r="C10" s="15" t="s">
        <v>36</v>
      </c>
      <c r="D10" s="16">
        <v>0.0825</v>
      </c>
      <c r="E10" s="16">
        <v>0.1102</v>
      </c>
      <c r="F10" s="16">
        <v>0.0481</v>
      </c>
      <c r="G10" s="16">
        <v>0.0567</v>
      </c>
      <c r="H10" s="16">
        <v>0.0556</v>
      </c>
      <c r="I10" s="16">
        <v>0.0555</v>
      </c>
      <c r="J10" s="16">
        <v>0.0629</v>
      </c>
      <c r="K10" s="16">
        <v>0.0646</v>
      </c>
      <c r="L10" s="16">
        <v>0.0607</v>
      </c>
      <c r="M10" s="16">
        <v>0.0588</v>
      </c>
      <c r="N10" s="16">
        <v>0.0539</v>
      </c>
      <c r="O10" s="16">
        <v>0.0604</v>
      </c>
      <c r="P10" s="16">
        <v>0.0572</v>
      </c>
      <c r="Q10" s="16">
        <v>0.0543</v>
      </c>
      <c r="R10" s="16">
        <v>0.0517</v>
      </c>
      <c r="S10" s="16">
        <v>0.0439</v>
      </c>
      <c r="T10" s="16">
        <v>0.0075</v>
      </c>
      <c r="U10" s="16">
        <f>U9/U6</f>
        <v>0</v>
      </c>
      <c r="V10" s="16">
        <v>0.047661394607216356</v>
      </c>
      <c r="W10" s="16">
        <v>0</v>
      </c>
    </row>
    <row r="11" spans="2:23" s="8" customFormat="1" ht="149.25" customHeight="1">
      <c r="B11" s="9" t="s">
        <v>34</v>
      </c>
      <c r="C11" s="10" t="s">
        <v>25</v>
      </c>
      <c r="D11" s="12">
        <v>12500000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</row>
    <row r="12" spans="2:23" s="8" customFormat="1" ht="158.25" customHeight="1">
      <c r="B12" s="9" t="s">
        <v>35</v>
      </c>
      <c r="C12" s="10" t="s">
        <v>26</v>
      </c>
      <c r="D12" s="12">
        <v>4373440</v>
      </c>
      <c r="E12" s="12">
        <v>7853440</v>
      </c>
      <c r="F12" s="12">
        <v>2073440</v>
      </c>
      <c r="G12" s="12">
        <v>2973440</v>
      </c>
      <c r="H12" s="12">
        <v>3073440</v>
      </c>
      <c r="I12" s="12">
        <v>3273440</v>
      </c>
      <c r="J12" s="12">
        <v>4212947.15</v>
      </c>
      <c r="K12" s="12">
        <v>4600000</v>
      </c>
      <c r="L12" s="12">
        <v>4600000</v>
      </c>
      <c r="M12" s="12">
        <v>4700000</v>
      </c>
      <c r="N12" s="12">
        <v>4500000</v>
      </c>
      <c r="O12" s="12">
        <v>5500000</v>
      </c>
      <c r="P12" s="12">
        <v>5500000</v>
      </c>
      <c r="Q12" s="12">
        <v>5600000</v>
      </c>
      <c r="R12" s="12">
        <v>5500000</v>
      </c>
      <c r="S12" s="12">
        <v>5000000</v>
      </c>
      <c r="T12" s="12">
        <v>820000</v>
      </c>
      <c r="U12" s="12">
        <v>440000</v>
      </c>
      <c r="V12" s="12">
        <v>3400000</v>
      </c>
      <c r="W12" s="12">
        <v>6353000</v>
      </c>
    </row>
  </sheetData>
  <sheetProtection/>
  <mergeCells count="1">
    <mergeCell ref="C3:W3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27" r:id="rId1"/>
  <headerFooter>
    <oddHeader>&amp;RZałącznik Nr 1 do informacji o sytuacji finansowej Gminy Szprotawy na lata 2017-2033</oddHeader>
  </headerFooter>
  <rowBreaks count="1" manualBreakCount="1">
    <brk id="14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Sztojko Beata</dc:creator>
  <cp:keywords/>
  <dc:description/>
  <cp:lastModifiedBy>Sztojko Beata</cp:lastModifiedBy>
  <cp:lastPrinted>2016-11-15T09:18:21Z</cp:lastPrinted>
  <dcterms:created xsi:type="dcterms:W3CDTF">2012-11-14T16:19:52Z</dcterms:created>
  <dcterms:modified xsi:type="dcterms:W3CDTF">2016-11-15T09:18:45Z</dcterms:modified>
  <cp:category/>
  <cp:version/>
  <cp:contentType/>
  <cp:contentStatus/>
</cp:coreProperties>
</file>