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085" activeTab="0"/>
  </bookViews>
  <sheets>
    <sheet name="Arkusz1" sheetId="1" r:id="rId1"/>
  </sheets>
  <definedNames>
    <definedName name="_xlnm.Print_Area" localSheetId="0">'Arkusz1'!$A$1:$O$30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<sst xmlns="http://schemas.openxmlformats.org/spreadsheetml/2006/main" count="36" uniqueCount="27">
  <si>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Dział </t>
  </si>
  <si>
    <t>Rozdz.</t>
  </si>
  <si>
    <t>Dotacja podmiotowa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</si>
  <si>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</si>
  <si>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</si>
  <si>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</si>
  <si>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</si>
  <si>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</si>
  <si>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</si>
  <si>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</si>
  <si>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</si>
  <si>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</si>
  <si>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</si>
  <si>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</si>
  <si>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</si>
  <si>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</si>
  <si>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</si>
  <si>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</si>
  <si>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8.</t>
  </si>
  <si>
    <t>9.</t>
  </si>
  <si>
    <t>§</t>
  </si>
  <si>
    <t>10.</t>
  </si>
  <si>
    <t>7.</t>
  </si>
  <si>
    <t>Zakres i kwoty dotacji z budżetu Gminy Szprotawa na 2022 rok</t>
  </si>
  <si>
    <t>11.</t>
  </si>
  <si>
    <t>12.</t>
  </si>
  <si>
    <t>Wykonanie w I półroczu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</si>
</sst>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  <numFmt numFmtId="167" formatCode="#,##0.00\ _z_ł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36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tabSelected="1" workbookViewId="0" topLeftCell="A5">
      <selection activeCell="J32" sqref="J32"/>
    </sheetView>
  </sheetViews>
  <sheetFormatPr defaultColWidth="8.796875" defaultRowHeight="14.25"/>
  <cols>
    <col min="1" max="1" width="2.69921875" style="1" customWidth="1"/>
    <col min="2" max="2" width="3.3984375" style="2" bestFit="1" customWidth="1"/>
    <col min="3" max="3" width="7.09765625" style="2" customWidth="1"/>
    <col min="4" max="4" width="12.8984375" style="2" customWidth="1"/>
    <col min="5" max="5" width="4.8984375" style="2" bestFit="1" customWidth="1"/>
    <col min="6" max="7" width="14.19921875" style="2" customWidth="1"/>
    <col min="8" max="8" width="12.8984375" style="2" customWidth="1"/>
    <col min="9" max="9" width="13.8984375" style="2" customWidth="1"/>
    <col min="10" max="10" width="13.5" style="2" customWidth="1"/>
    <col min="11" max="11" width="13.8984375" style="2" customWidth="1"/>
    <col min="12" max="12" width="16.69921875" style="2" customWidth="1"/>
    <col min="13" max="13" width="13" style="2" customWidth="1"/>
    <col min="14" max="14" width="16.5" style="2" customWidth="1"/>
    <col min="15" max="16384" width="9" style="2" customWidth="1"/>
  </cols>
  <sheetData>
    <row r="2" spans="2:13" ht="15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7"/>
    </row>
    <row r="3" ht="16.5" customHeight="1">
      <c r="C3" s="5"/>
    </row>
    <row r="4" spans="1:14" s="4" customFormat="1" ht="57" customHeight="1">
      <c r="A4" s="3"/>
      <c r="B4" s="29" t="s">
        <v>7</v>
      </c>
      <c r="C4" s="26" t="s">
        <v>0</v>
      </c>
      <c r="D4" s="26" t="s">
        <v>1</v>
      </c>
      <c r="E4" s="26" t="s">
        <v>20</v>
      </c>
      <c r="F4" s="26" t="s">
        <v>4</v>
      </c>
      <c r="G4" s="26" t="s">
        <v>26</v>
      </c>
      <c r="H4" s="26" t="s">
        <v>2</v>
      </c>
      <c r="I4" s="26" t="s">
        <v>26</v>
      </c>
      <c r="J4" s="26" t="s">
        <v>9</v>
      </c>
      <c r="K4" s="26" t="s">
        <v>26</v>
      </c>
      <c r="L4" s="26" t="s">
        <v>17</v>
      </c>
      <c r="M4" s="26" t="s">
        <v>26</v>
      </c>
      <c r="N4" s="26" t="s">
        <v>10</v>
      </c>
    </row>
    <row r="5" spans="1:14" s="4" customFormat="1" ht="150" customHeight="1">
      <c r="A5" s="3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4" customFormat="1" ht="15" customHeight="1">
      <c r="A6" s="3"/>
      <c r="B6" s="19" t="s">
        <v>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s="4" customFormat="1" ht="15" customHeight="1">
      <c r="A7" s="3"/>
      <c r="B7" s="6" t="s">
        <v>11</v>
      </c>
      <c r="C7" s="7">
        <v>921</v>
      </c>
      <c r="D7" s="7">
        <v>92109</v>
      </c>
      <c r="E7" s="7">
        <v>2480</v>
      </c>
      <c r="F7" s="9">
        <v>0</v>
      </c>
      <c r="G7" s="9">
        <v>0</v>
      </c>
      <c r="H7" s="9">
        <v>1202500</v>
      </c>
      <c r="I7" s="9">
        <v>686000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s="4" customFormat="1" ht="14.25">
      <c r="A8" s="3"/>
      <c r="B8" s="6" t="s">
        <v>12</v>
      </c>
      <c r="C8" s="8">
        <v>921</v>
      </c>
      <c r="D8" s="8">
        <v>92116</v>
      </c>
      <c r="E8" s="8">
        <v>2480</v>
      </c>
      <c r="F8" s="9">
        <v>0</v>
      </c>
      <c r="G8" s="9">
        <v>0</v>
      </c>
      <c r="H8" s="9">
        <v>1050000</v>
      </c>
      <c r="I8" s="9">
        <v>525000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s="4" customFormat="1" ht="16.5" customHeight="1">
      <c r="A9" s="3"/>
      <c r="B9" s="6" t="s">
        <v>13</v>
      </c>
      <c r="C9" s="8">
        <v>853</v>
      </c>
      <c r="D9" s="8">
        <v>85311</v>
      </c>
      <c r="E9" s="8">
        <v>2510</v>
      </c>
      <c r="F9" s="9">
        <v>0</v>
      </c>
      <c r="G9" s="9">
        <v>0</v>
      </c>
      <c r="H9" s="9">
        <v>635250</v>
      </c>
      <c r="I9" s="9">
        <v>346500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s="4" customFormat="1" ht="16.5" customHeight="1">
      <c r="A10" s="3"/>
      <c r="B10" s="6" t="s">
        <v>14</v>
      </c>
      <c r="C10" s="8">
        <v>600</v>
      </c>
      <c r="D10" s="8">
        <v>60014</v>
      </c>
      <c r="E10" s="8">
        <v>6300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1350000</v>
      </c>
      <c r="M10" s="9">
        <v>0</v>
      </c>
      <c r="N10" s="9">
        <v>0</v>
      </c>
    </row>
    <row r="11" spans="1:14" s="4" customFormat="1" ht="16.5" customHeight="1">
      <c r="A11" s="3"/>
      <c r="B11" s="6" t="s">
        <v>15</v>
      </c>
      <c r="C11" s="8">
        <v>853</v>
      </c>
      <c r="D11" s="8">
        <v>85311</v>
      </c>
      <c r="E11" s="8">
        <v>2650</v>
      </c>
      <c r="F11" s="9">
        <v>105672</v>
      </c>
      <c r="G11" s="9">
        <v>90000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s="4" customFormat="1" ht="16.5" customHeight="1">
      <c r="A12" s="3"/>
      <c r="B12" s="25" t="s">
        <v>8</v>
      </c>
      <c r="C12" s="25"/>
      <c r="D12" s="25"/>
      <c r="E12" s="25"/>
      <c r="F12" s="10">
        <f>SUM(F7:F11)</f>
        <v>105672</v>
      </c>
      <c r="G12" s="10">
        <f>G11</f>
        <v>90000</v>
      </c>
      <c r="H12" s="10">
        <f>SUM(H7:H11)</f>
        <v>2887750</v>
      </c>
      <c r="I12" s="10">
        <f>SUM(I7:I11)</f>
        <v>1557500</v>
      </c>
      <c r="J12" s="10">
        <f>SUM(J7:J11)</f>
        <v>0</v>
      </c>
      <c r="K12" s="10">
        <v>0</v>
      </c>
      <c r="L12" s="10">
        <f>SUM(L7:L11)</f>
        <v>1350000</v>
      </c>
      <c r="M12" s="10">
        <v>0</v>
      </c>
      <c r="N12" s="10">
        <f>SUM(N7:N11)</f>
        <v>0</v>
      </c>
    </row>
    <row r="13" spans="1:14" s="4" customFormat="1" ht="16.5" customHeight="1">
      <c r="A13" s="3"/>
      <c r="B13" s="22" t="s">
        <v>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s="4" customFormat="1" ht="16.5" customHeight="1">
      <c r="A14" s="3"/>
      <c r="B14" s="11" t="s">
        <v>11</v>
      </c>
      <c r="C14" s="11">
        <v>754</v>
      </c>
      <c r="D14" s="11">
        <v>75412</v>
      </c>
      <c r="E14" s="11">
        <v>2820</v>
      </c>
      <c r="F14" s="9">
        <v>0</v>
      </c>
      <c r="G14" s="9">
        <v>0</v>
      </c>
      <c r="H14" s="9">
        <v>0</v>
      </c>
      <c r="I14" s="9">
        <v>0</v>
      </c>
      <c r="J14" s="12">
        <v>78000</v>
      </c>
      <c r="K14" s="12">
        <v>28100</v>
      </c>
      <c r="L14" s="9">
        <v>0</v>
      </c>
      <c r="M14" s="9">
        <v>0</v>
      </c>
      <c r="N14" s="9">
        <v>0</v>
      </c>
    </row>
    <row r="15" spans="1:14" s="4" customFormat="1" ht="16.5" customHeight="1">
      <c r="A15" s="3"/>
      <c r="B15" s="11" t="s">
        <v>12</v>
      </c>
      <c r="C15" s="13">
        <v>852</v>
      </c>
      <c r="D15" s="13">
        <v>85230</v>
      </c>
      <c r="E15" s="13">
        <v>2360</v>
      </c>
      <c r="F15" s="9">
        <v>0</v>
      </c>
      <c r="G15" s="9">
        <v>0</v>
      </c>
      <c r="H15" s="9">
        <v>0</v>
      </c>
      <c r="I15" s="9">
        <v>0</v>
      </c>
      <c r="J15" s="14">
        <v>255000</v>
      </c>
      <c r="K15" s="14">
        <v>63772</v>
      </c>
      <c r="L15" s="9">
        <v>0</v>
      </c>
      <c r="M15" s="9">
        <v>0</v>
      </c>
      <c r="N15" s="9">
        <v>0</v>
      </c>
    </row>
    <row r="16" spans="1:14" s="4" customFormat="1" ht="16.5" customHeight="1">
      <c r="A16" s="3"/>
      <c r="B16" s="11" t="s">
        <v>13</v>
      </c>
      <c r="C16" s="13">
        <v>855</v>
      </c>
      <c r="D16" s="13">
        <v>85516</v>
      </c>
      <c r="E16" s="13">
        <v>2360</v>
      </c>
      <c r="F16" s="9">
        <v>0</v>
      </c>
      <c r="G16" s="9">
        <v>0</v>
      </c>
      <c r="H16" s="9">
        <v>0</v>
      </c>
      <c r="I16" s="9">
        <v>0</v>
      </c>
      <c r="J16" s="14">
        <v>420000</v>
      </c>
      <c r="K16" s="14">
        <v>356720</v>
      </c>
      <c r="L16" s="9">
        <v>0</v>
      </c>
      <c r="M16" s="9">
        <v>0</v>
      </c>
      <c r="N16" s="9">
        <v>0</v>
      </c>
    </row>
    <row r="17" spans="1:14" s="4" customFormat="1" ht="16.5" customHeight="1">
      <c r="A17" s="3"/>
      <c r="B17" s="11" t="s">
        <v>14</v>
      </c>
      <c r="C17" s="13">
        <v>853</v>
      </c>
      <c r="D17" s="13">
        <v>85395</v>
      </c>
      <c r="E17" s="13">
        <v>2360</v>
      </c>
      <c r="F17" s="9">
        <v>0</v>
      </c>
      <c r="G17" s="9">
        <v>0</v>
      </c>
      <c r="H17" s="9">
        <v>0</v>
      </c>
      <c r="I17" s="9">
        <v>0</v>
      </c>
      <c r="J17" s="14">
        <v>8000</v>
      </c>
      <c r="K17" s="14">
        <v>0</v>
      </c>
      <c r="L17" s="9">
        <v>0</v>
      </c>
      <c r="M17" s="9">
        <v>0</v>
      </c>
      <c r="N17" s="9">
        <v>0</v>
      </c>
    </row>
    <row r="18" spans="1:14" s="4" customFormat="1" ht="16.5" customHeight="1">
      <c r="A18" s="3"/>
      <c r="B18" s="11" t="s">
        <v>15</v>
      </c>
      <c r="C18" s="13">
        <v>801</v>
      </c>
      <c r="D18" s="13">
        <v>80101</v>
      </c>
      <c r="E18" s="13">
        <v>2540</v>
      </c>
      <c r="F18" s="9">
        <v>0</v>
      </c>
      <c r="G18" s="9">
        <v>0</v>
      </c>
      <c r="H18" s="14">
        <v>869043.31</v>
      </c>
      <c r="I18" s="14">
        <v>521242.49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s="4" customFormat="1" ht="16.5" customHeight="1">
      <c r="A19" s="3"/>
      <c r="B19" s="11" t="s">
        <v>16</v>
      </c>
      <c r="C19" s="13">
        <v>801</v>
      </c>
      <c r="D19" s="13">
        <v>80104</v>
      </c>
      <c r="E19" s="13">
        <v>2540</v>
      </c>
      <c r="F19" s="9">
        <v>0</v>
      </c>
      <c r="G19" s="9">
        <v>0</v>
      </c>
      <c r="H19" s="9">
        <v>380000</v>
      </c>
      <c r="I19" s="9">
        <v>187762.3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s="4" customFormat="1" ht="16.5" customHeight="1">
      <c r="A20" s="3"/>
      <c r="B20" s="11" t="s">
        <v>22</v>
      </c>
      <c r="C20" s="13">
        <v>801</v>
      </c>
      <c r="D20" s="13">
        <v>80149</v>
      </c>
      <c r="E20" s="13">
        <v>2540</v>
      </c>
      <c r="F20" s="9">
        <v>0</v>
      </c>
      <c r="G20" s="9">
        <v>0</v>
      </c>
      <c r="H20" s="9">
        <v>250000</v>
      </c>
      <c r="I20" s="9">
        <v>95771.39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4" customFormat="1" ht="16.5" customHeight="1">
      <c r="A21" s="3"/>
      <c r="B21" s="11" t="s">
        <v>18</v>
      </c>
      <c r="C21" s="13">
        <v>801</v>
      </c>
      <c r="D21" s="13">
        <v>80153</v>
      </c>
      <c r="E21" s="13">
        <v>2540</v>
      </c>
      <c r="F21" s="9">
        <v>0</v>
      </c>
      <c r="G21" s="9">
        <v>0</v>
      </c>
      <c r="H21" s="9">
        <v>37079.29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s="4" customFormat="1" ht="16.5" customHeight="1">
      <c r="A22" s="3"/>
      <c r="B22" s="11" t="s">
        <v>19</v>
      </c>
      <c r="C22" s="13">
        <v>801</v>
      </c>
      <c r="D22" s="13">
        <v>80195</v>
      </c>
      <c r="E22" s="13">
        <v>2540</v>
      </c>
      <c r="F22" s="9">
        <v>0</v>
      </c>
      <c r="G22" s="9">
        <v>0</v>
      </c>
      <c r="H22" s="9">
        <v>427000</v>
      </c>
      <c r="I22" s="9">
        <v>119069.68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s="4" customFormat="1" ht="16.5" customHeight="1">
      <c r="A23" s="3"/>
      <c r="B23" s="11" t="s">
        <v>21</v>
      </c>
      <c r="C23" s="13">
        <v>801</v>
      </c>
      <c r="D23" s="13">
        <v>80150</v>
      </c>
      <c r="E23" s="13">
        <v>2540</v>
      </c>
      <c r="F23" s="9">
        <v>0</v>
      </c>
      <c r="G23" s="9">
        <v>0</v>
      </c>
      <c r="H23" s="9">
        <v>120000</v>
      </c>
      <c r="I23" s="9">
        <v>65620.33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s="4" customFormat="1" ht="16.5" customHeight="1">
      <c r="A24" s="3"/>
      <c r="B24" s="11" t="s">
        <v>24</v>
      </c>
      <c r="C24" s="13">
        <v>851</v>
      </c>
      <c r="D24" s="13">
        <v>85154</v>
      </c>
      <c r="E24" s="13">
        <v>2360</v>
      </c>
      <c r="F24" s="9">
        <v>0</v>
      </c>
      <c r="G24" s="9">
        <v>0</v>
      </c>
      <c r="H24" s="9">
        <v>0</v>
      </c>
      <c r="I24" s="9">
        <v>0</v>
      </c>
      <c r="J24" s="14">
        <v>170335</v>
      </c>
      <c r="K24" s="14">
        <v>163984.2</v>
      </c>
      <c r="L24" s="9">
        <v>0</v>
      </c>
      <c r="M24" s="9">
        <v>0</v>
      </c>
      <c r="N24" s="9">
        <v>0</v>
      </c>
    </row>
    <row r="25" spans="1:14" s="4" customFormat="1" ht="16.5" customHeight="1">
      <c r="A25" s="3"/>
      <c r="B25" s="11" t="s">
        <v>25</v>
      </c>
      <c r="C25" s="13">
        <v>926</v>
      </c>
      <c r="D25" s="13">
        <v>92605</v>
      </c>
      <c r="E25" s="13">
        <v>2360</v>
      </c>
      <c r="F25" s="9">
        <v>0</v>
      </c>
      <c r="G25" s="9">
        <v>0</v>
      </c>
      <c r="H25" s="9">
        <v>0</v>
      </c>
      <c r="I25" s="9">
        <v>0</v>
      </c>
      <c r="J25" s="14">
        <v>250000</v>
      </c>
      <c r="K25" s="14">
        <v>242000</v>
      </c>
      <c r="L25" s="9">
        <v>0</v>
      </c>
      <c r="M25" s="9">
        <v>0</v>
      </c>
      <c r="N25" s="9">
        <v>0</v>
      </c>
    </row>
    <row r="26" spans="1:14" s="4" customFormat="1" ht="15" customHeight="1">
      <c r="A26" s="3"/>
      <c r="B26" s="25" t="s">
        <v>8</v>
      </c>
      <c r="C26" s="25"/>
      <c r="D26" s="25"/>
      <c r="E26" s="25"/>
      <c r="F26" s="15">
        <f>SUM(F14:F25)</f>
        <v>0</v>
      </c>
      <c r="G26" s="15">
        <v>0</v>
      </c>
      <c r="H26" s="15">
        <f>SUM(H14:H25)</f>
        <v>2083122.6</v>
      </c>
      <c r="I26" s="15">
        <f>SUM(I14:I25)</f>
        <v>989466.1900000001</v>
      </c>
      <c r="J26" s="15">
        <f>SUM(J14:J25)</f>
        <v>1181335</v>
      </c>
      <c r="K26" s="15">
        <f>SUM(K14:K25)</f>
        <v>854576.2</v>
      </c>
      <c r="L26" s="15">
        <f>SUM(L14:L25)</f>
        <v>0</v>
      </c>
      <c r="M26" s="15">
        <v>0</v>
      </c>
      <c r="N26" s="15">
        <f>SUM(N14:N25)</f>
        <v>0</v>
      </c>
    </row>
    <row r="27" spans="2:14" ht="15">
      <c r="B27" s="27" t="s">
        <v>3</v>
      </c>
      <c r="C27" s="27"/>
      <c r="D27" s="27"/>
      <c r="E27" s="27"/>
      <c r="F27" s="16">
        <f aca="true" t="shared" si="0" ref="F27:L27">F12+F26</f>
        <v>105672</v>
      </c>
      <c r="G27" s="16">
        <f t="shared" si="0"/>
        <v>90000</v>
      </c>
      <c r="H27" s="16">
        <f t="shared" si="0"/>
        <v>4970872.6</v>
      </c>
      <c r="I27" s="16">
        <f t="shared" si="0"/>
        <v>2546966.19</v>
      </c>
      <c r="J27" s="16">
        <f t="shared" si="0"/>
        <v>1181335</v>
      </c>
      <c r="K27" s="16">
        <f t="shared" si="0"/>
        <v>854576.2</v>
      </c>
      <c r="L27" s="16">
        <f t="shared" si="0"/>
        <v>1350000</v>
      </c>
      <c r="M27" s="16">
        <v>0</v>
      </c>
      <c r="N27" s="16">
        <f>N12+N26</f>
        <v>0</v>
      </c>
    </row>
    <row r="31" ht="14.25">
      <c r="J31" s="18"/>
    </row>
    <row r="32" ht="14.25">
      <c r="J32" s="18"/>
    </row>
  </sheetData>
  <sheetProtection/>
  <mergeCells count="19">
    <mergeCell ref="B2:L2"/>
    <mergeCell ref="B4:B5"/>
    <mergeCell ref="L4:L5"/>
    <mergeCell ref="F4:F5"/>
    <mergeCell ref="C4:C5"/>
    <mergeCell ref="N4:N5"/>
    <mergeCell ref="G4:G5"/>
    <mergeCell ref="I4:I5"/>
    <mergeCell ref="K4:K5"/>
    <mergeCell ref="M4:M5"/>
    <mergeCell ref="B6:N6"/>
    <mergeCell ref="B13:N13"/>
    <mergeCell ref="B26:E26"/>
    <mergeCell ref="J4:J5"/>
    <mergeCell ref="H4:H5"/>
    <mergeCell ref="B27:E27"/>
    <mergeCell ref="B12:E12"/>
    <mergeCell ref="D4:D5"/>
    <mergeCell ref="E4:E5"/>
  </mergeCells>
  <printOptions/>
  <pageMargins left="1.1023622047244095" right="0.1968503937007874" top="1.220472440944882" bottom="0.5118110236220472" header="0.15748031496062992" footer="0.1968503937007874"/>
  <pageSetup fitToHeight="0" fitToWidth="1" horizontalDpi="600" verticalDpi="600" orientation="landscape" paperSize="9" scale="72" r:id="rId1"/>
  <headerFooter>
    <oddHeader xml:space="preserve">&amp;RZałącznik Nr 1 do informacji Burmistrza Szprotawy o przebiegu wykonania budżetu w I ółroczu 2022 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2022-08-24T10:40:45Z</cp:lastPrinted>
  <dcterms:created xsi:type="dcterms:W3CDTF">2009-11-06T19:19:45Z</dcterms:created>
  <dcterms:modified xsi:type="dcterms:W3CDTF">2022-08-24T10:40:51Z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