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075"/>
  </bookViews>
  <sheets>
    <sheet name="Arkusz1" sheetId="1" r:id="rId1"/>
    <sheet name="Arkusz3" sheetId="3" r:id="rId2"/>
  </sheets>
  <definedNames>
    <definedName name="_xlnm.Print_Area" localSheetId="0">Arkusz1!$A$1:$M$25</definedName>
  </definedNames>
  <calcPr calcId="145621"/>
</workbook>
</file>

<file path=xl/calcChain.xml><?xml version="1.0" encoding="utf-8"?>
<calcChain xmlns="http://schemas.openxmlformats.org/spreadsheetml/2006/main">
  <c r="K15" i="1" l="1"/>
  <c r="K17" i="1"/>
  <c r="K6" i="1"/>
  <c r="K13" i="1"/>
  <c r="K8" i="1" s="1"/>
  <c r="L8" i="1" s="1"/>
  <c r="K9" i="1"/>
  <c r="K7" i="1" l="1"/>
  <c r="K5" i="1" s="1"/>
</calcChain>
</file>

<file path=xl/sharedStrings.xml><?xml version="1.0" encoding="utf-8"?>
<sst xmlns="http://schemas.openxmlformats.org/spreadsheetml/2006/main" count="103" uniqueCount="73">
  <si>
    <t>Lp.</t>
  </si>
  <si>
    <t>Nazwa i cel</t>
  </si>
  <si>
    <t>Od</t>
  </si>
  <si>
    <t>Do</t>
  </si>
  <si>
    <t>Łączne nakłady finansowe</t>
  </si>
  <si>
    <t>Nakłady poniesione do 31.12.2021</t>
  </si>
  <si>
    <t>Plan na 1.01.2022</t>
  </si>
  <si>
    <t>Plan na 30.06.2022</t>
  </si>
  <si>
    <t>Wykonanie na 30.06.2022</t>
  </si>
  <si>
    <t>Wykonanie planu w %</t>
  </si>
  <si>
    <t>Przedsięwzięcia razem</t>
  </si>
  <si>
    <t>42 664 348,72</t>
  </si>
  <si>
    <t>7 443 410,83</t>
  </si>
  <si>
    <t>16 092 066,71</t>
  </si>
  <si>
    <t>1.a</t>
  </si>
  <si>
    <t>- wydatki bieżące</t>
  </si>
  <si>
    <t>1 881 692,94</t>
  </si>
  <si>
    <t>1 087 454,29</t>
  </si>
  <si>
    <t>763 031,59</t>
  </si>
  <si>
    <t>1.b</t>
  </si>
  <si>
    <t>- wydatki majątkowe</t>
  </si>
  <si>
    <t>40 782 655,78</t>
  </si>
  <si>
    <t>6 355 956,54</t>
  </si>
  <si>
    <t>15 329 035,12</t>
  </si>
  <si>
    <t>1.1</t>
  </si>
  <si>
    <t>Wydatki na programy, projekty lub zadania związane z programami realizowanymi z udziałem środków, o których mowa w art. 5 ust. 1 pkt 2 i 3 ustawy z dnia 27 sierpnia 2009 r. o finansach publicznych (Dz.U. Nr 157, poz. 1240 z późn.  zm.):</t>
  </si>
  <si>
    <t>2 892 984,26</t>
  </si>
  <si>
    <t>1 451 835,00</t>
  </si>
  <si>
    <t>1 363 131,59</t>
  </si>
  <si>
    <t>1.1.1</t>
  </si>
  <si>
    <t>1.1.1.1</t>
  </si>
  <si>
    <t xml:space="preserve">"Erasmus+" - Wkład w realizację założeń strategii "Europa 2020", zmniejszenie bezrobocia, wspieranie edukacji dorosłych, </t>
  </si>
  <si>
    <t>188 560,00</t>
  </si>
  <si>
    <t>177 560,00</t>
  </si>
  <si>
    <t>11 000,00</t>
  </si>
  <si>
    <t>1.1.1.2</t>
  </si>
  <si>
    <t>Integracja mieszkańców poprzez Transgraniczną Polsko-Niemiecką Edukację Ekologiczną w Szprotawie i Sprembergu - Współpraca mieszkańców miast partnerskich</t>
  </si>
  <si>
    <t>1 020 546,00</t>
  </si>
  <si>
    <t>719 346,00</t>
  </si>
  <si>
    <t>301 200,00</t>
  </si>
  <si>
    <t>1.1.1.3</t>
  </si>
  <si>
    <t>"Dostępna Szkoła- innowacyjne rozwiązania w kreowaniu przyjaznej przestrzeni z uwzględnieniem potrzeb uczniów oraz otoczenia" - Eliminowanie barier w zakresie szeroko rozumianej dostępności funkcjonowania szkół podstawowych.</t>
  </si>
  <si>
    <t>672 586,94</t>
  </si>
  <si>
    <t>190 548,29</t>
  </si>
  <si>
    <t>450 831,59</t>
  </si>
  <si>
    <t>1.1.2</t>
  </si>
  <si>
    <t>1 011 291,32</t>
  </si>
  <si>
    <t>364 380,71</t>
  </si>
  <si>
    <t>600 100,00</t>
  </si>
  <si>
    <t>1.1.2.1</t>
  </si>
  <si>
    <t>"Dostępna szkoła-innowacyjne rozwiązania w kreowaniu przyjaznej przestrzeni edukacyjnej z uwzględnieniem potrzeb uczniów oraz otoczenia" - Eliminowanie barier w zakresie szeroko rozumianej dostępności funkcjonowania szkół podstawowych.</t>
  </si>
  <si>
    <t>1.3</t>
  </si>
  <si>
    <t>Wydatki na programy, projekty lub zadania pozostałe (inne niż wymienione w pkt 1.1 i 1.2):</t>
  </si>
  <si>
    <t>39 771 364,46</t>
  </si>
  <si>
    <t>5 991 575,83</t>
  </si>
  <si>
    <t>14 728 935,12</t>
  </si>
  <si>
    <t>1.3.1</t>
  </si>
  <si>
    <t>1.3.2</t>
  </si>
  <si>
    <t>1.3.2.1</t>
  </si>
  <si>
    <t>Wymiana niskowydajnych i nie ekologicznych kotłów na paliwa stałe, na nowoczesne i ekologiczne kotły gazowe w budynkach mieszkalnych na terenie gminy Szprotawa - Poprawa jakości życia mieszkańców oraz powietrza</t>
  </si>
  <si>
    <t>240 000,00</t>
  </si>
  <si>
    <t>80 000,00</t>
  </si>
  <si>
    <t>1.3.2.2</t>
  </si>
  <si>
    <t>Rozbudowa drogi gminnej Nr 103573F w Szprotawie - Poprawa jakości drogi oraz lepszy komfort jazdy mieszkańców</t>
  </si>
  <si>
    <t>27 194 540,41</t>
  </si>
  <si>
    <t>1 696 265,18</t>
  </si>
  <si>
    <t>6 527 421,72</t>
  </si>
  <si>
    <t>1.3.2.3</t>
  </si>
  <si>
    <t>Rozbudowa dróg gminnych Nr 005947F, Nr 005943F i Nr 005935F w Wiechlicach - Poprawa jakości jazdy mieszkańców</t>
  </si>
  <si>
    <t>12 336 824,05</t>
  </si>
  <si>
    <t>4 215 310,65</t>
  </si>
  <si>
    <t>8 121 513,40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</si>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</sst>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rgb="FF0D0D0D"/>
      <name val="Times New Roman"/>
      <family val="1"/>
      <charset val="238"/>
    </font>
    <font>
      <b/>
      <i/>
      <sz val="12"/>
      <color rgb="FF0D0D0D"/>
      <name val="Times New Roman"/>
      <family val="1"/>
      <charset val="238"/>
    </font>
    <font>
      <sz val="12"/>
      <color rgb="FF0D0D0D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/>
    <xf numFmtId="4" fontId="0" fillId="0" borderId="0" xfId="0" applyNumberFormat="1"/>
    <xf numFmtId="4" fontId="1" fillId="0" borderId="0" xfId="0" applyNumberFormat="1" applyFont="1" applyFill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10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4"/>
  <sheetViews>
    <sheetView tabSelected="1" view="pageBreakPreview" topLeftCell="C13" zoomScale="60" zoomScaleNormal="100" workbookViewId="0">
      <selection activeCell="P14" sqref="P14"/>
    </sheetView>
  </sheetViews>
  <sheetFormatPr defaultRowHeight="15" x14ac:dyDescent="0.25"/>
  <cols>
    <col min="3" max="3" width="6.85546875" style="1" bestFit="1" customWidth="1"/>
    <col min="4" max="4" width="55" style="1" customWidth="1"/>
    <col min="5" max="5" width="11.7109375" style="2" customWidth="1"/>
    <col min="6" max="6" width="11" style="2" customWidth="1"/>
    <col min="7" max="8" width="21" style="1" customWidth="1"/>
    <col min="9" max="9" width="25.85546875" style="1" customWidth="1"/>
    <col min="10" max="10" width="24.7109375" style="1" customWidth="1"/>
    <col min="11" max="11" width="21.28515625" style="1" customWidth="1"/>
    <col min="12" max="12" width="16" style="3" customWidth="1"/>
    <col min="14" max="14" width="9.140625" style="8"/>
    <col min="15" max="15" width="9.140625" style="4"/>
  </cols>
  <sheetData>
    <row r="4" spans="3:15" s="31" customFormat="1" ht="31.5" x14ac:dyDescent="0.25"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1" t="s">
        <v>9</v>
      </c>
      <c r="N4" s="32"/>
      <c r="O4" s="33" t="s">
        <v>72</v>
      </c>
    </row>
    <row r="5" spans="3:15" ht="15.75" x14ac:dyDescent="0.25">
      <c r="C5" s="12">
        <v>1</v>
      </c>
      <c r="D5" s="13" t="s">
        <v>10</v>
      </c>
      <c r="E5" s="14"/>
      <c r="F5" s="14"/>
      <c r="G5" s="15" t="s">
        <v>11</v>
      </c>
      <c r="H5" s="15" t="s">
        <v>12</v>
      </c>
      <c r="I5" s="15" t="s">
        <v>13</v>
      </c>
      <c r="J5" s="16" t="s">
        <v>13</v>
      </c>
      <c r="K5" s="16">
        <f>K6+K7</f>
        <v>1698638.4600000002</v>
      </c>
      <c r="L5" s="17">
        <v>0.1056</v>
      </c>
      <c r="N5" s="8" t="s">
        <v>72</v>
      </c>
    </row>
    <row r="6" spans="3:15" ht="15.75" x14ac:dyDescent="0.25">
      <c r="C6" s="12" t="s">
        <v>14</v>
      </c>
      <c r="D6" s="13" t="s">
        <v>15</v>
      </c>
      <c r="E6" s="14"/>
      <c r="F6" s="14"/>
      <c r="G6" s="15" t="s">
        <v>16</v>
      </c>
      <c r="H6" s="15" t="s">
        <v>17</v>
      </c>
      <c r="I6" s="15" t="s">
        <v>18</v>
      </c>
      <c r="J6" s="16" t="s">
        <v>18</v>
      </c>
      <c r="K6" s="16">
        <f>K9</f>
        <v>258872.82</v>
      </c>
      <c r="L6" s="17">
        <v>0.33929999999999999</v>
      </c>
    </row>
    <row r="7" spans="3:15" ht="15.75" x14ac:dyDescent="0.25">
      <c r="C7" s="12" t="s">
        <v>19</v>
      </c>
      <c r="D7" s="13" t="s">
        <v>20</v>
      </c>
      <c r="E7" s="14"/>
      <c r="F7" s="14"/>
      <c r="G7" s="15" t="s">
        <v>21</v>
      </c>
      <c r="H7" s="15" t="s">
        <v>22</v>
      </c>
      <c r="I7" s="15" t="s">
        <v>23</v>
      </c>
      <c r="J7" s="16" t="s">
        <v>23</v>
      </c>
      <c r="K7" s="16">
        <f>K13+K17</f>
        <v>1439765.6400000001</v>
      </c>
      <c r="L7" s="17">
        <v>9.4E-2</v>
      </c>
    </row>
    <row r="8" spans="3:15" s="6" customFormat="1" ht="78.75" x14ac:dyDescent="0.25">
      <c r="C8" s="18" t="s">
        <v>24</v>
      </c>
      <c r="D8" s="19" t="s">
        <v>25</v>
      </c>
      <c r="E8" s="20"/>
      <c r="F8" s="20"/>
      <c r="G8" s="21" t="s">
        <v>26</v>
      </c>
      <c r="H8" s="21" t="s">
        <v>27</v>
      </c>
      <c r="I8" s="21" t="s">
        <v>28</v>
      </c>
      <c r="J8" s="22">
        <v>1363131.59</v>
      </c>
      <c r="K8" s="22">
        <f>K9+K13</f>
        <v>384806.62</v>
      </c>
      <c r="L8" s="17">
        <f t="shared" ref="L8" si="0">K8/J8</f>
        <v>0.28229601809756311</v>
      </c>
      <c r="N8" s="9"/>
      <c r="O8" s="7" t="s">
        <v>72</v>
      </c>
    </row>
    <row r="9" spans="3:15" ht="15.75" x14ac:dyDescent="0.25">
      <c r="C9" s="12" t="s">
        <v>29</v>
      </c>
      <c r="D9" s="13" t="s">
        <v>15</v>
      </c>
      <c r="E9" s="14"/>
      <c r="F9" s="14"/>
      <c r="G9" s="15" t="s">
        <v>16</v>
      </c>
      <c r="H9" s="15" t="s">
        <v>17</v>
      </c>
      <c r="I9" s="15" t="s">
        <v>18</v>
      </c>
      <c r="J9" s="16" t="s">
        <v>18</v>
      </c>
      <c r="K9" s="16">
        <f>K10+K11+K12</f>
        <v>258872.82</v>
      </c>
      <c r="L9" s="17">
        <v>0.33929999999999999</v>
      </c>
    </row>
    <row r="10" spans="3:15" ht="47.25" x14ac:dyDescent="0.25">
      <c r="C10" s="23" t="s">
        <v>30</v>
      </c>
      <c r="D10" s="24" t="s">
        <v>31</v>
      </c>
      <c r="E10" s="25">
        <v>2019</v>
      </c>
      <c r="F10" s="25">
        <v>2022</v>
      </c>
      <c r="G10" s="26" t="s">
        <v>32</v>
      </c>
      <c r="H10" s="26" t="s">
        <v>33</v>
      </c>
      <c r="I10" s="26" t="s">
        <v>34</v>
      </c>
      <c r="J10" s="27" t="s">
        <v>34</v>
      </c>
      <c r="K10" s="27">
        <v>10915.99</v>
      </c>
      <c r="L10" s="17">
        <v>0.99239999999999995</v>
      </c>
    </row>
    <row r="11" spans="3:15" ht="47.25" x14ac:dyDescent="0.25">
      <c r="C11" s="23" t="s">
        <v>35</v>
      </c>
      <c r="D11" s="24" t="s">
        <v>36</v>
      </c>
      <c r="E11" s="25">
        <v>2019</v>
      </c>
      <c r="F11" s="25">
        <v>2022</v>
      </c>
      <c r="G11" s="26" t="s">
        <v>37</v>
      </c>
      <c r="H11" s="26" t="s">
        <v>38</v>
      </c>
      <c r="I11" s="26" t="s">
        <v>39</v>
      </c>
      <c r="J11" s="27" t="s">
        <v>39</v>
      </c>
      <c r="K11" s="27">
        <v>79803.44</v>
      </c>
      <c r="L11" s="17">
        <v>0.26500000000000001</v>
      </c>
    </row>
    <row r="12" spans="3:15" ht="78.75" x14ac:dyDescent="0.25">
      <c r="C12" s="23" t="s">
        <v>40</v>
      </c>
      <c r="D12" s="24" t="s">
        <v>41</v>
      </c>
      <c r="E12" s="25">
        <v>2021</v>
      </c>
      <c r="F12" s="25">
        <v>2023</v>
      </c>
      <c r="G12" s="26" t="s">
        <v>42</v>
      </c>
      <c r="H12" s="26" t="s">
        <v>43</v>
      </c>
      <c r="I12" s="26" t="s">
        <v>44</v>
      </c>
      <c r="J12" s="27" t="s">
        <v>44</v>
      </c>
      <c r="K12" s="27">
        <v>168153.39</v>
      </c>
      <c r="L12" s="17">
        <v>0.373</v>
      </c>
    </row>
    <row r="13" spans="3:15" ht="15.75" x14ac:dyDescent="0.25">
      <c r="C13" s="12" t="s">
        <v>45</v>
      </c>
      <c r="D13" s="13" t="s">
        <v>20</v>
      </c>
      <c r="E13" s="14"/>
      <c r="F13" s="14"/>
      <c r="G13" s="15" t="s">
        <v>46</v>
      </c>
      <c r="H13" s="15" t="s">
        <v>47</v>
      </c>
      <c r="I13" s="15" t="s">
        <v>48</v>
      </c>
      <c r="J13" s="16" t="s">
        <v>48</v>
      </c>
      <c r="K13" s="16">
        <f>K14</f>
        <v>125933.8</v>
      </c>
      <c r="L13" s="17">
        <v>0.2099</v>
      </c>
    </row>
    <row r="14" spans="3:15" ht="78.75" x14ac:dyDescent="0.25">
      <c r="C14" s="23" t="s">
        <v>49</v>
      </c>
      <c r="D14" s="24" t="s">
        <v>50</v>
      </c>
      <c r="E14" s="25">
        <v>2021</v>
      </c>
      <c r="F14" s="25">
        <v>2023</v>
      </c>
      <c r="G14" s="26" t="s">
        <v>46</v>
      </c>
      <c r="H14" s="26" t="s">
        <v>47</v>
      </c>
      <c r="I14" s="26" t="s">
        <v>48</v>
      </c>
      <c r="J14" s="27" t="s">
        <v>48</v>
      </c>
      <c r="K14" s="27">
        <v>125933.8</v>
      </c>
      <c r="L14" s="17">
        <v>0.2099</v>
      </c>
    </row>
    <row r="15" spans="3:15" s="6" customFormat="1" ht="31.5" x14ac:dyDescent="0.25">
      <c r="C15" s="18" t="s">
        <v>51</v>
      </c>
      <c r="D15" s="19" t="s">
        <v>52</v>
      </c>
      <c r="E15" s="20"/>
      <c r="F15" s="20"/>
      <c r="G15" s="21" t="s">
        <v>53</v>
      </c>
      <c r="H15" s="21" t="s">
        <v>54</v>
      </c>
      <c r="I15" s="21" t="s">
        <v>55</v>
      </c>
      <c r="J15" s="22" t="s">
        <v>55</v>
      </c>
      <c r="K15" s="22">
        <f>K16+K17</f>
        <v>1313831.8400000001</v>
      </c>
      <c r="L15" s="17">
        <v>8.9200000000000002E-2</v>
      </c>
      <c r="N15" s="9"/>
      <c r="O15" s="7"/>
    </row>
    <row r="16" spans="3:15" s="4" customFormat="1" ht="15.75" x14ac:dyDescent="0.25">
      <c r="C16" s="28" t="s">
        <v>56</v>
      </c>
      <c r="D16" s="29" t="s">
        <v>15</v>
      </c>
      <c r="E16" s="30"/>
      <c r="F16" s="30"/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7">
        <v>0</v>
      </c>
      <c r="N16" s="8"/>
    </row>
    <row r="17" spans="3:12" ht="15.75" x14ac:dyDescent="0.25">
      <c r="C17" s="12" t="s">
        <v>57</v>
      </c>
      <c r="D17" s="13" t="s">
        <v>20</v>
      </c>
      <c r="E17" s="14"/>
      <c r="F17" s="14"/>
      <c r="G17" s="15" t="s">
        <v>53</v>
      </c>
      <c r="H17" s="15" t="s">
        <v>54</v>
      </c>
      <c r="I17" s="15" t="s">
        <v>55</v>
      </c>
      <c r="J17" s="16" t="s">
        <v>55</v>
      </c>
      <c r="K17" s="16">
        <f>SUM(K18:K20)</f>
        <v>1313831.8400000001</v>
      </c>
      <c r="L17" s="17">
        <v>8.9200000000000002E-2</v>
      </c>
    </row>
    <row r="18" spans="3:12" ht="63" x14ac:dyDescent="0.25">
      <c r="C18" s="23" t="s">
        <v>58</v>
      </c>
      <c r="D18" s="24" t="s">
        <v>59</v>
      </c>
      <c r="E18" s="25">
        <v>2020</v>
      </c>
      <c r="F18" s="25">
        <v>2023</v>
      </c>
      <c r="G18" s="26" t="s">
        <v>60</v>
      </c>
      <c r="H18" s="26" t="s">
        <v>61</v>
      </c>
      <c r="I18" s="26" t="s">
        <v>61</v>
      </c>
      <c r="J18" s="27" t="s">
        <v>61</v>
      </c>
      <c r="K18" s="27">
        <v>44789.279999999999</v>
      </c>
      <c r="L18" s="17">
        <v>0.55989999999999995</v>
      </c>
    </row>
    <row r="19" spans="3:12" ht="47.25" x14ac:dyDescent="0.25">
      <c r="C19" s="23" t="s">
        <v>62</v>
      </c>
      <c r="D19" s="24" t="s">
        <v>63</v>
      </c>
      <c r="E19" s="25">
        <v>2020</v>
      </c>
      <c r="F19" s="25">
        <v>2026</v>
      </c>
      <c r="G19" s="26" t="s">
        <v>64</v>
      </c>
      <c r="H19" s="26" t="s">
        <v>65</v>
      </c>
      <c r="I19" s="26" t="s">
        <v>66</v>
      </c>
      <c r="J19" s="27" t="s">
        <v>66</v>
      </c>
      <c r="K19" s="27">
        <v>1269042.56</v>
      </c>
      <c r="L19" s="17">
        <v>0.19439999999999999</v>
      </c>
    </row>
    <row r="20" spans="3:12" ht="47.25" x14ac:dyDescent="0.25">
      <c r="C20" s="23" t="s">
        <v>67</v>
      </c>
      <c r="D20" s="24" t="s">
        <v>68</v>
      </c>
      <c r="E20" s="25">
        <v>2020</v>
      </c>
      <c r="F20" s="25">
        <v>2022</v>
      </c>
      <c r="G20" s="26" t="s">
        <v>69</v>
      </c>
      <c r="H20" s="26" t="s">
        <v>70</v>
      </c>
      <c r="I20" s="26" t="s">
        <v>71</v>
      </c>
      <c r="J20" s="27" t="s">
        <v>71</v>
      </c>
      <c r="K20" s="27">
        <v>0</v>
      </c>
      <c r="L20" s="17">
        <v>0</v>
      </c>
    </row>
    <row r="21" spans="3:12" x14ac:dyDescent="0.25">
      <c r="J21" s="5"/>
    </row>
    <row r="22" spans="3:12" x14ac:dyDescent="0.25">
      <c r="J22" s="5"/>
    </row>
    <row r="23" spans="3:12" x14ac:dyDescent="0.25">
      <c r="J23" s="5"/>
    </row>
    <row r="24" spans="3:12" x14ac:dyDescent="0.25">
      <c r="J24" s="5"/>
    </row>
    <row r="25" spans="3:12" x14ac:dyDescent="0.25">
      <c r="J25" s="5"/>
    </row>
    <row r="26" spans="3:12" x14ac:dyDescent="0.25">
      <c r="J26" s="5"/>
    </row>
    <row r="27" spans="3:12" x14ac:dyDescent="0.25">
      <c r="J27" s="5"/>
    </row>
    <row r="28" spans="3:12" x14ac:dyDescent="0.25">
      <c r="J28" s="5"/>
    </row>
    <row r="29" spans="3:12" x14ac:dyDescent="0.25">
      <c r="J29" s="5"/>
    </row>
    <row r="30" spans="3:12" x14ac:dyDescent="0.25">
      <c r="J30" s="5"/>
    </row>
    <row r="31" spans="3:12" x14ac:dyDescent="0.25">
      <c r="J31" s="5"/>
    </row>
    <row r="32" spans="3:12" x14ac:dyDescent="0.25">
      <c r="J32" s="5"/>
    </row>
    <row r="33" spans="10:10" x14ac:dyDescent="0.25">
      <c r="J33" s="5"/>
    </row>
    <row r="34" spans="10:10" x14ac:dyDescent="0.25">
      <c r="J34" s="5"/>
    </row>
    <row r="35" spans="10:10" x14ac:dyDescent="0.25">
      <c r="J35" s="5"/>
    </row>
    <row r="36" spans="10:10" x14ac:dyDescent="0.25">
      <c r="J36" s="5"/>
    </row>
    <row r="37" spans="10:10" x14ac:dyDescent="0.25">
      <c r="J37" s="5"/>
    </row>
    <row r="38" spans="10:10" x14ac:dyDescent="0.25">
      <c r="J38" s="5"/>
    </row>
    <row r="39" spans="10:10" x14ac:dyDescent="0.25">
      <c r="J39" s="5"/>
    </row>
    <row r="40" spans="10:10" x14ac:dyDescent="0.25">
      <c r="J40" s="5"/>
    </row>
    <row r="41" spans="10:10" x14ac:dyDescent="0.25">
      <c r="J41" s="5"/>
    </row>
    <row r="42" spans="10:10" x14ac:dyDescent="0.25">
      <c r="J42" s="5"/>
    </row>
    <row r="43" spans="10:10" x14ac:dyDescent="0.25">
      <c r="J43" s="5"/>
    </row>
    <row r="44" spans="10:10" x14ac:dyDescent="0.25">
      <c r="J44" s="5"/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&amp;RZałącznik Nr 2 do informacji o kształtowaniu się WPF Gminy Szprotawa w I półroczu 2022 r.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Sztojko Beata</dc:creator>
  <cp:lastModifiedBy>Sztojko Beata</cp:lastModifiedBy>
  <cp:lastPrinted>2022-08-30T09:14:22Z</cp:lastPrinted>
  <dcterms:created xsi:type="dcterms:W3CDTF">2022-08-29T08:24:05Z</dcterms:created>
  <dcterms:modified xsi:type="dcterms:W3CDTF">2022-08-30T09:14:46Z</dcterms:modified>
</cp:coreProperties>
</file>