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rchiwum\Moje dokumenty\Specyfikacje\Specyfikacje 2022\Postepowania powyżej 130 000\Przebudowa dróg osiedle Piastowskie\"/>
    </mc:Choice>
  </mc:AlternateContent>
  <bookViews>
    <workbookView xWindow="0" yWindow="0" windowWidth="28800" windowHeight="12435" activeTab="2"/>
  </bookViews>
  <sheets>
    <sheet name="Porzeczkowa" sheetId="1" r:id="rId1"/>
    <sheet name="Witosa" sheetId="2" r:id="rId2"/>
    <sheet name="Robotnicza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8" i="2" l="1"/>
  <c r="D30" i="2" l="1"/>
  <c r="F78" i="3"/>
  <c r="F62" i="3"/>
  <c r="F58" i="3"/>
  <c r="F43" i="3"/>
  <c r="D51" i="2"/>
  <c r="F95" i="2"/>
  <c r="F73" i="2"/>
  <c r="F69" i="2"/>
  <c r="F62" i="2"/>
  <c r="F58" i="2"/>
  <c r="F39" i="2"/>
  <c r="D64" i="1"/>
  <c r="D51" i="1"/>
  <c r="F88" i="3" l="1"/>
  <c r="F95" i="3"/>
  <c r="F73" i="3"/>
  <c r="F69" i="3"/>
  <c r="F55" i="3"/>
  <c r="F49" i="3"/>
  <c r="F49" i="2"/>
  <c r="F39" i="3"/>
  <c r="F32" i="3"/>
  <c r="F26" i="3"/>
  <c r="F17" i="3"/>
  <c r="F88" i="2"/>
  <c r="F55" i="2"/>
  <c r="F43" i="2"/>
  <c r="F32" i="2"/>
  <c r="F26" i="2"/>
  <c r="F17" i="2"/>
  <c r="F73" i="1"/>
  <c r="F58" i="1"/>
  <c r="F96" i="3" l="1"/>
  <c r="F97" i="3" s="1"/>
  <c r="F98" i="3" s="1"/>
  <c r="F96" i="2"/>
  <c r="F97" i="2" s="1"/>
  <c r="F98" i="2" s="1"/>
  <c r="F95" i="1"/>
  <c r="F69" i="1"/>
  <c r="F43" i="1"/>
  <c r="F55" i="1"/>
  <c r="F88" i="1"/>
  <c r="F78" i="1"/>
  <c r="F62" i="1"/>
  <c r="F32" i="1"/>
  <c r="F26" i="1"/>
  <c r="F39" i="1"/>
  <c r="F49" i="1"/>
  <c r="F17" i="1"/>
  <c r="F96" i="1" l="1"/>
  <c r="F97" i="1" s="1"/>
  <c r="F98" i="1" s="1"/>
</calcChain>
</file>

<file path=xl/sharedStrings.xml><?xml version="1.0" encoding="utf-8"?>
<sst xmlns="http://schemas.openxmlformats.org/spreadsheetml/2006/main" count="477" uniqueCount="102">
  <si>
    <t>Lp</t>
  </si>
  <si>
    <t>NAZWA ELEMENTU ROZLICZENIOWEGO</t>
  </si>
  <si>
    <t>j.m.</t>
  </si>
  <si>
    <t>Ilość jednostek</t>
  </si>
  <si>
    <t>Cena jedn. w zł</t>
  </si>
  <si>
    <t>Łączna cena danej pozycji</t>
  </si>
  <si>
    <t>ROBOTY PRZYGOTOWAWCZE</t>
  </si>
  <si>
    <t>RAZEM ROBOTY PRZYGOTOWAWCZE</t>
  </si>
  <si>
    <t>Geodezyjna i budowlana dokumentacja powykonawcza</t>
  </si>
  <si>
    <t>komplet</t>
  </si>
  <si>
    <t>Odtworzenie (wyznaczenie) trasy i punktów wysokościowych</t>
  </si>
  <si>
    <t>km</t>
  </si>
  <si>
    <t>Usunięcie warstwy ziemi urodzajnej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</si>
  <si>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</si>
  <si>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Pryzmowanie humusu do wykorzystania na placu budowy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</si>
  <si>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</si>
  <si>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Wywiezienie nadmiaru humusu wraz z utylizacją</t>
  </si>
  <si>
    <t>Wykopy wykonane mechanicznie w gruntach kat I-II z transportem i utylizacją</t>
  </si>
  <si>
    <t>Nasypy wykonane mechanicznie z gruntow kat. I-II z transportem urobku na nasyp samochodami wraz z formowaniem i zagęszczeniem nasypu i zwilżeniem w miarę potrzeby warstw zagęszczanych wodą</t>
  </si>
  <si>
    <t>Profilowanie i zagęszczenie podłoża pod warstwy konstrukcyjne nawierzchni wykonane mechanicznie w gruntach kat. II-IV</t>
  </si>
  <si>
    <t>ROBOTY ROZBIÓRKOWE</t>
  </si>
  <si>
    <t>RAZEM ROBOTY ROZBIÓRKOWE</t>
  </si>
  <si>
    <t>Rozbiórka istniejącej infrastruktury</t>
  </si>
  <si>
    <t>Rozbiórka istniejącej jezdni bitumicznej wraz z podbudową oraz transportem i utylizacją</t>
  </si>
  <si>
    <t>Rozbiórka istniejącej jezdni z kostki betonowej wraz z podbudową oraz transportem i utylizacją</t>
  </si>
  <si>
    <t>Rozbiórka istniejącej jezdni gruntowej utwardzonej kruszywem wraz z podbudową oraz transportem i utylizacją</t>
  </si>
  <si>
    <t>Rozbiórka istniejących chodników i zjazdów z kostki betonowej wraz z podbudową oraz transportem i utylizacją</t>
  </si>
  <si>
    <t>Rozbiórka istniejących krawężników wraz z  transportem i utylizacją</t>
  </si>
  <si>
    <t>Rozbiórka istniejących obrzeży wraz z  transportem i utylizacją</t>
  </si>
  <si>
    <t>ryczałt</t>
  </si>
  <si>
    <t>m</t>
  </si>
  <si>
    <t>NAWIERZCHNIA JEZDNI KR 2</t>
  </si>
  <si>
    <t>RAZEM NAWIERZCHNIA JEZDNI KR 2</t>
  </si>
  <si>
    <t>NAWIERZCHNIA JEZDNI KR 3</t>
  </si>
  <si>
    <t>RAZEM NAWIERZCHNIA JEZDNI KR 3</t>
  </si>
  <si>
    <t>Wzmocnienie podłoża do G1</t>
  </si>
  <si>
    <t>Wykonanie nawierzchni z kostki betonowej koloru szarego o grubosi 8cm na podsypce cementowo - piaskowej 1:4 - grubości 3 cm z wypełniniem spoin</t>
  </si>
  <si>
    <t>Wykonanie nawierzchni z kostki betonowej koloru grafitowego o grubosi 8cm na podsypce cementowo - piaskowej 1:4 - grubości 3 cm z wypełniniem spoin</t>
  </si>
  <si>
    <t>Wykonanie podbudowy z kruszywa łamanego o ciągłym uziarnieniu 0/31,5 (C90/3) stabilizowanego mechanicznie - gr. 25cm</t>
  </si>
  <si>
    <t>Wykonanie podbudowy z kruszywa łamanego o ciągłym uziarnieniu 0/31,5 (C90/3) stabilizowanego mechanicznie - gr. 20cm</t>
  </si>
  <si>
    <t>Wykonanie warstwy podbudowy zasadniczej z betonu asfaltowego AC22P - grubość 7cm</t>
  </si>
  <si>
    <t>Wykonanie wastwy wiążącej z betonu asfaltowego AC16W - grubość 5cm</t>
  </si>
  <si>
    <t>Wykonanie warstwy ścieralnej z SMA 11 - grubość 4cm</t>
  </si>
  <si>
    <t>Kruszywa łamanego o ciągłym uziarnieniu 0/31,5 (C90/3) stabilizowanego mechanicznie - gr. 15cm</t>
  </si>
  <si>
    <t>Grys stabilizowany mechanicznie o uziarnieniu 8/22 - gr. 10cm</t>
  </si>
  <si>
    <t>POWIERZCHNIA UTWARDZONA Z KRUSZYWA</t>
  </si>
  <si>
    <t>RAZEM POWIERZCHNIA UTWARDZONA Z KRUSZYWA</t>
  </si>
  <si>
    <t>NAWIERZCHNIA CHODNIKÓW, WYSP I UTWARDZEŃ TERENU</t>
  </si>
  <si>
    <t>RAZEM NAWIERZCHNIA CHODNIKÓW, WYSP I UTWARDZEŃ TERENU</t>
  </si>
  <si>
    <t>Wykonanie podbudowy z kruszywa łamanego o ciągłym uziarnieniu 0/31,5 (C90/3) stabilizowanego mechanicznie - gr. 15cm</t>
  </si>
  <si>
    <t>Wykonanie nawierzchni z płytek betonowych z wypustkami (pas faktury ostrzegawczej) jeden rząd 30x30cm</t>
  </si>
  <si>
    <t>NAWIERZCHNIA ZJAZDÓW Z KOSTTKI BETONOWEJ</t>
  </si>
  <si>
    <t>RAZEM NAWIERZCHNIA ZJAZDÓW Z KOSTTKI BETONOWEJ</t>
  </si>
  <si>
    <t>POBOCZA</t>
  </si>
  <si>
    <t>RAZEM POBOCZA</t>
  </si>
  <si>
    <t>Wykonanie poboczy z kruszywa łamanego 0/31,5, grubość wastwy po zagęszczeniu 15cm</t>
  </si>
  <si>
    <t>ODWODNIENIE</t>
  </si>
  <si>
    <t>RAZEM ODWODNIENIE</t>
  </si>
  <si>
    <t>Wpusty deszczowe uliczne ze studnią z osadnikiem</t>
  </si>
  <si>
    <t>szt</t>
  </si>
  <si>
    <t>Wykonanie kanalizacji deszczowej o średnicy 315mm wraz z ustwieniem studni i robotami towarzyszącymi</t>
  </si>
  <si>
    <t>ELEMENTY DRÓG I ULIC</t>
  </si>
  <si>
    <t>RAZEM ELEMENTY DRÓG I ULIC</t>
  </si>
  <si>
    <t>Ustawienie krawężnikówbetonowych 15x30cm na ławie fundamentowej z oporem</t>
  </si>
  <si>
    <t>Ustawienie obrzeży betonowych 8x30cna ławie fundamentowej z oporem</t>
  </si>
  <si>
    <t>Ustawienie opornika betonowego 12x20 na ławie fundamentowej z oporem</t>
  </si>
  <si>
    <t>Opaska lub ściek z jednego rzędu kostki betonowej 16x16cm</t>
  </si>
  <si>
    <t>Wykonanie ław - beton C12/15 - pod krawężnik, obrzeża i opornik</t>
  </si>
  <si>
    <t>Rozbiórki istniejącej organizacji oraz wykonanie nowej organizacji poziomej i pionowej</t>
  </si>
  <si>
    <t>Montaż bariery energochłonnej</t>
  </si>
  <si>
    <t>ELEMENTY ORGANIZACJI RUCHU DROGOWEGO I URZĄDZENIA BEZPIECZEŃSTWA</t>
  </si>
  <si>
    <t>ZIELEŃ DROGOWA</t>
  </si>
  <si>
    <t>RAZEM ELEMENTY ORGANIZACJI RUCHU DROGOWEGO I URZĄDZENIA BEZPIECZEŃSTWA</t>
  </si>
  <si>
    <t>RAZEM ZIELEŃ DROGOWA</t>
  </si>
  <si>
    <t>Wykonanie trawników siewem, z uprzednim humusowaniem (materiał z rozbiórki) warstwą o grubości 15cm</t>
  </si>
  <si>
    <t>Wycinka drzew i krzewów wraz  z usunięciem karpiny</t>
  </si>
  <si>
    <t>Wykonanie nasadzen kompensacyjnych</t>
  </si>
  <si>
    <t>SIECI UZBROJENIA TERENU</t>
  </si>
  <si>
    <t>RAZEM SIECI UZBROJENIA TERENU</t>
  </si>
  <si>
    <t>Usunięcie kolizji sieci elektroenergetycznych i zabezpieczenie sieci niskiego napięcia</t>
  </si>
  <si>
    <t>Usunięcie kolizji sieci teletechnicznych i zabezpieczenie sieci</t>
  </si>
  <si>
    <t>Budowa kanału technicznego</t>
  </si>
  <si>
    <t>Usunięcie kolizji sieci wodociągowej i zabezpieczenie sieci</t>
  </si>
  <si>
    <t>Usunięcie kolizji sieci kanalizacji sanitarnej i zabezpieczenie sieci</t>
  </si>
  <si>
    <t>Usunięcie kolizji sieci gazowej i zabezpieczenie sieci</t>
  </si>
  <si>
    <t>Wykonaie budowy i rozbudowy oświetlenia ulicznego</t>
  </si>
  <si>
    <t>Wykonanie budowy doświetlenia przejść dla pieszych</t>
  </si>
  <si>
    <t>INNE</t>
  </si>
  <si>
    <t>RAZEM INNE</t>
  </si>
  <si>
    <t>ha</t>
  </si>
  <si>
    <t>Rozbiórka istniejącego ogrodzenia posesji i montaż nowego ogrodzenia o tej samej długości</t>
  </si>
  <si>
    <t>Ustwienie wiaty przystankowej</t>
  </si>
  <si>
    <t>Wykup nieruchomości gruntowej wraz z wykonaniem wyceny nieruchomosci</t>
  </si>
  <si>
    <t>Wykonanie podziału nieruchomości</t>
  </si>
  <si>
    <t>Wyniesienie i stabilizacja nowych granic</t>
  </si>
  <si>
    <t>RAZEM NETTO</t>
  </si>
  <si>
    <t>VAT 23%</t>
  </si>
  <si>
    <t>RAZEM BRUTTO</t>
  </si>
  <si>
    <t>Poprawa dostepności transportowej w zakresie ulic Porzeczkowej</t>
  </si>
  <si>
    <t>Poprawa dostepności transportowej w zakresie ulic Robotnicza</t>
  </si>
  <si>
    <t>ZBIORCZE ZESTAWIENIE KOSZTÓW</t>
  </si>
  <si>
    <t>Poprawa dostepności transportowej w zakresie ulic WITOSA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</si>
</sst>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/>
    <xf numFmtId="4" fontId="1" fillId="0" borderId="1" xfId="0" applyNumberFormat="1" applyFont="1" applyBorder="1"/>
    <xf numFmtId="4" fontId="1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opLeftCell="A85" zoomScale="115" zoomScaleNormal="115" workbookViewId="0">
      <selection activeCell="F90" sqref="F90:F94"/>
    </sheetView>
  </sheetViews>
  <sheetFormatPr defaultRowHeight="15" x14ac:dyDescent="0.25"/>
  <cols>
    <col min="1" max="1" width="6.28515625" customWidth="1"/>
    <col min="2" max="2" width="52.28515625" customWidth="1"/>
    <col min="4" max="4" width="14" customWidth="1"/>
    <col min="5" max="6" width="18.28515625" customWidth="1"/>
  </cols>
  <sheetData>
    <row r="1" spans="1:6" x14ac:dyDescent="0.25">
      <c r="A1" s="16" t="s">
        <v>100</v>
      </c>
      <c r="B1" s="16"/>
      <c r="C1" s="16"/>
      <c r="D1" s="16"/>
      <c r="E1" s="16"/>
      <c r="F1" s="16"/>
    </row>
    <row r="2" spans="1:6" x14ac:dyDescent="0.25">
      <c r="A2" s="16"/>
      <c r="B2" s="16"/>
      <c r="C2" s="16"/>
      <c r="D2" s="16"/>
      <c r="E2" s="16"/>
      <c r="F2" s="16"/>
    </row>
    <row r="3" spans="1:6" x14ac:dyDescent="0.25">
      <c r="A3" s="15" t="s">
        <v>98</v>
      </c>
      <c r="B3" s="15"/>
      <c r="C3" s="15"/>
      <c r="D3" s="15"/>
      <c r="E3" s="15"/>
      <c r="F3" s="15"/>
    </row>
    <row r="4" spans="1:6" x14ac:dyDescent="0.25">
      <c r="A4" s="15"/>
      <c r="B4" s="15"/>
      <c r="C4" s="15"/>
      <c r="D4" s="15"/>
      <c r="E4" s="15"/>
      <c r="F4" s="15"/>
    </row>
    <row r="6" spans="1:6" x14ac:dyDescent="0.2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</row>
    <row r="7" spans="1:6" x14ac:dyDescent="0.25">
      <c r="A7" s="14"/>
      <c r="B7" s="14"/>
      <c r="C7" s="14"/>
      <c r="D7" s="14"/>
      <c r="E7" s="14"/>
      <c r="F7" s="14"/>
    </row>
    <row r="8" spans="1:6" x14ac:dyDescent="0.25">
      <c r="A8" s="1"/>
      <c r="B8" s="8" t="s">
        <v>6</v>
      </c>
      <c r="C8" s="1"/>
      <c r="D8" s="1"/>
      <c r="E8" s="1"/>
      <c r="F8" s="1"/>
    </row>
    <row r="9" spans="1:6" x14ac:dyDescent="0.25">
      <c r="A9" s="2">
        <v>1</v>
      </c>
      <c r="B9" s="3" t="s">
        <v>8</v>
      </c>
      <c r="C9" s="4" t="s">
        <v>9</v>
      </c>
      <c r="D9" s="10">
        <v>1</v>
      </c>
      <c r="E9" s="10"/>
      <c r="F9" s="11"/>
    </row>
    <row r="10" spans="1:6" ht="30" x14ac:dyDescent="0.25">
      <c r="A10" s="2">
        <v>2</v>
      </c>
      <c r="B10" s="5" t="s">
        <v>10</v>
      </c>
      <c r="C10" s="4" t="s">
        <v>11</v>
      </c>
      <c r="D10" s="10">
        <v>0.44</v>
      </c>
      <c r="E10" s="10"/>
      <c r="F10" s="11"/>
    </row>
    <row r="11" spans="1:6" ht="17.25" x14ac:dyDescent="0.25">
      <c r="A11" s="2">
        <v>3</v>
      </c>
      <c r="B11" s="5" t="s">
        <v>12</v>
      </c>
      <c r="C11" s="4" t="s">
        <v>13</v>
      </c>
      <c r="D11" s="10">
        <v>200</v>
      </c>
      <c r="E11" s="10"/>
      <c r="F11" s="11"/>
    </row>
    <row r="12" spans="1:6" ht="17.25" customHeight="1" x14ac:dyDescent="0.25">
      <c r="A12" s="2">
        <v>4</v>
      </c>
      <c r="B12" s="5" t="s">
        <v>14</v>
      </c>
      <c r="C12" s="4" t="s">
        <v>13</v>
      </c>
      <c r="D12" s="10">
        <v>164</v>
      </c>
      <c r="E12" s="10"/>
      <c r="F12" s="11"/>
    </row>
    <row r="13" spans="1:6" ht="17.25" x14ac:dyDescent="0.25">
      <c r="A13" s="2">
        <v>5</v>
      </c>
      <c r="B13" s="5" t="s">
        <v>16</v>
      </c>
      <c r="C13" s="4" t="s">
        <v>13</v>
      </c>
      <c r="D13" s="10">
        <v>24</v>
      </c>
      <c r="E13" s="10"/>
      <c r="F13" s="11"/>
    </row>
    <row r="14" spans="1:6" ht="30" x14ac:dyDescent="0.25">
      <c r="A14" s="2">
        <v>6</v>
      </c>
      <c r="B14" s="5" t="s">
        <v>17</v>
      </c>
      <c r="C14" s="4" t="s">
        <v>13</v>
      </c>
      <c r="D14" s="10">
        <v>5426.66</v>
      </c>
      <c r="E14" s="10"/>
      <c r="F14" s="11"/>
    </row>
    <row r="15" spans="1:6" ht="60" x14ac:dyDescent="0.25">
      <c r="A15" s="2">
        <v>7</v>
      </c>
      <c r="B15" s="5" t="s">
        <v>18</v>
      </c>
      <c r="C15" s="4" t="s">
        <v>13</v>
      </c>
      <c r="D15" s="10">
        <v>1906.66</v>
      </c>
      <c r="E15" s="10"/>
      <c r="F15" s="11"/>
    </row>
    <row r="16" spans="1:6" ht="45" x14ac:dyDescent="0.25">
      <c r="A16" s="2">
        <v>8</v>
      </c>
      <c r="B16" s="5" t="s">
        <v>19</v>
      </c>
      <c r="C16" s="4" t="s">
        <v>15</v>
      </c>
      <c r="D16" s="10">
        <v>3732.67</v>
      </c>
      <c r="E16" s="10"/>
      <c r="F16" s="11"/>
    </row>
    <row r="17" spans="1:6" x14ac:dyDescent="0.25">
      <c r="A17" s="17" t="s">
        <v>7</v>
      </c>
      <c r="B17" s="17"/>
      <c r="C17" s="17"/>
      <c r="D17" s="17"/>
      <c r="E17" s="17"/>
      <c r="F17" s="6">
        <f>SUM(F9:F16)</f>
        <v>0</v>
      </c>
    </row>
    <row r="18" spans="1:6" x14ac:dyDescent="0.25">
      <c r="A18" s="1"/>
      <c r="B18" s="7" t="s">
        <v>20</v>
      </c>
      <c r="C18" s="1"/>
      <c r="D18" s="1"/>
      <c r="E18" s="1"/>
      <c r="F18" s="1"/>
    </row>
    <row r="19" spans="1:6" x14ac:dyDescent="0.25">
      <c r="A19" s="2">
        <v>9</v>
      </c>
      <c r="B19" s="5" t="s">
        <v>22</v>
      </c>
      <c r="C19" s="2" t="s">
        <v>29</v>
      </c>
      <c r="D19" s="10">
        <v>1</v>
      </c>
      <c r="E19" s="10"/>
      <c r="F19" s="10"/>
    </row>
    <row r="20" spans="1:6" ht="30" x14ac:dyDescent="0.25">
      <c r="A20" s="2">
        <v>10</v>
      </c>
      <c r="B20" s="5" t="s">
        <v>23</v>
      </c>
      <c r="C20" s="4" t="s">
        <v>15</v>
      </c>
      <c r="D20" s="10">
        <v>0</v>
      </c>
      <c r="E20" s="10"/>
      <c r="F20" s="10"/>
    </row>
    <row r="21" spans="1:6" ht="30" x14ac:dyDescent="0.25">
      <c r="A21" s="2">
        <v>11</v>
      </c>
      <c r="B21" s="5" t="s">
        <v>24</v>
      </c>
      <c r="C21" s="4" t="s">
        <v>15</v>
      </c>
      <c r="D21" s="10">
        <v>0</v>
      </c>
      <c r="E21" s="10"/>
      <c r="F21" s="10"/>
    </row>
    <row r="22" spans="1:6" ht="45" x14ac:dyDescent="0.25">
      <c r="A22" s="2">
        <v>12</v>
      </c>
      <c r="B22" s="5" t="s">
        <v>25</v>
      </c>
      <c r="C22" s="4" t="s">
        <v>15</v>
      </c>
      <c r="D22" s="10">
        <v>2300</v>
      </c>
      <c r="E22" s="10"/>
      <c r="F22" s="10"/>
    </row>
    <row r="23" spans="1:6" ht="45" x14ac:dyDescent="0.25">
      <c r="A23" s="2">
        <v>13</v>
      </c>
      <c r="B23" s="5" t="s">
        <v>26</v>
      </c>
      <c r="C23" s="4" t="s">
        <v>15</v>
      </c>
      <c r="D23" s="10">
        <v>0</v>
      </c>
      <c r="E23" s="10"/>
      <c r="F23" s="10"/>
    </row>
    <row r="24" spans="1:6" ht="30" x14ac:dyDescent="0.25">
      <c r="A24" s="2">
        <v>14</v>
      </c>
      <c r="B24" s="5" t="s">
        <v>27</v>
      </c>
      <c r="C24" s="2" t="s">
        <v>30</v>
      </c>
      <c r="D24" s="10">
        <v>0</v>
      </c>
      <c r="E24" s="10"/>
      <c r="F24" s="10"/>
    </row>
    <row r="25" spans="1:6" ht="30" x14ac:dyDescent="0.25">
      <c r="A25" s="2">
        <v>15</v>
      </c>
      <c r="B25" s="5" t="s">
        <v>28</v>
      </c>
      <c r="C25" s="2" t="s">
        <v>30</v>
      </c>
      <c r="D25" s="10">
        <v>0</v>
      </c>
      <c r="E25" s="10"/>
      <c r="F25" s="10"/>
    </row>
    <row r="26" spans="1:6" x14ac:dyDescent="0.25">
      <c r="A26" s="17" t="s">
        <v>21</v>
      </c>
      <c r="B26" s="17"/>
      <c r="C26" s="17"/>
      <c r="D26" s="17"/>
      <c r="E26" s="17"/>
      <c r="F26" s="12">
        <f>SUM(F19:F25)</f>
        <v>0</v>
      </c>
    </row>
    <row r="27" spans="1:6" x14ac:dyDescent="0.25">
      <c r="A27" s="1"/>
      <c r="B27" s="7" t="s">
        <v>31</v>
      </c>
      <c r="C27" s="1"/>
      <c r="D27" s="1"/>
      <c r="E27" s="1"/>
      <c r="F27" s="1"/>
    </row>
    <row r="28" spans="1:6" ht="17.25" x14ac:dyDescent="0.25">
      <c r="A28" s="9">
        <v>16</v>
      </c>
      <c r="B28" s="3" t="s">
        <v>35</v>
      </c>
      <c r="C28" s="4" t="s">
        <v>15</v>
      </c>
      <c r="D28" s="10">
        <v>2300</v>
      </c>
      <c r="E28" s="10"/>
      <c r="F28" s="10"/>
    </row>
    <row r="29" spans="1:6" ht="48.75" customHeight="1" x14ac:dyDescent="0.25">
      <c r="A29" s="9">
        <v>17</v>
      </c>
      <c r="B29" s="5" t="s">
        <v>38</v>
      </c>
      <c r="C29" s="4" t="s">
        <v>15</v>
      </c>
      <c r="D29" s="10">
        <v>2300</v>
      </c>
      <c r="E29" s="10"/>
      <c r="F29" s="10"/>
    </row>
    <row r="30" spans="1:6" ht="45" x14ac:dyDescent="0.25">
      <c r="A30" s="9">
        <v>18</v>
      </c>
      <c r="B30" s="5" t="s">
        <v>36</v>
      </c>
      <c r="C30" s="4" t="s">
        <v>15</v>
      </c>
      <c r="D30" s="10">
        <v>1680</v>
      </c>
      <c r="E30" s="10"/>
      <c r="F30" s="10"/>
    </row>
    <row r="31" spans="1:6" ht="45" x14ac:dyDescent="0.25">
      <c r="A31" s="9">
        <v>19</v>
      </c>
      <c r="B31" s="5" t="s">
        <v>37</v>
      </c>
      <c r="C31" s="4" t="s">
        <v>15</v>
      </c>
      <c r="D31" s="10">
        <v>620</v>
      </c>
      <c r="E31" s="10"/>
      <c r="F31" s="10"/>
    </row>
    <row r="32" spans="1:6" x14ac:dyDescent="0.25">
      <c r="A32" s="17" t="s">
        <v>32</v>
      </c>
      <c r="B32" s="17"/>
      <c r="C32" s="17"/>
      <c r="D32" s="17"/>
      <c r="E32" s="17"/>
      <c r="F32" s="12">
        <f>SUM(F28:F31)</f>
        <v>0</v>
      </c>
    </row>
    <row r="33" spans="1:6" x14ac:dyDescent="0.25">
      <c r="A33" s="1"/>
      <c r="B33" s="7" t="s">
        <v>33</v>
      </c>
      <c r="C33" s="1"/>
      <c r="D33" s="1"/>
      <c r="E33" s="1"/>
      <c r="F33" s="1"/>
    </row>
    <row r="34" spans="1:6" ht="17.25" x14ac:dyDescent="0.25">
      <c r="A34" s="9">
        <v>20</v>
      </c>
      <c r="B34" s="3" t="s">
        <v>35</v>
      </c>
      <c r="C34" s="4" t="s">
        <v>15</v>
      </c>
      <c r="D34" s="10">
        <v>0</v>
      </c>
      <c r="E34" s="10"/>
      <c r="F34" s="10"/>
    </row>
    <row r="35" spans="1:6" ht="45" x14ac:dyDescent="0.25">
      <c r="A35" s="9">
        <v>21</v>
      </c>
      <c r="B35" s="5" t="s">
        <v>39</v>
      </c>
      <c r="C35" s="4" t="s">
        <v>15</v>
      </c>
      <c r="D35" s="10">
        <v>0</v>
      </c>
      <c r="E35" s="10"/>
      <c r="F35" s="10"/>
    </row>
    <row r="36" spans="1:6" ht="30" x14ac:dyDescent="0.25">
      <c r="A36" s="9">
        <v>22</v>
      </c>
      <c r="B36" s="5" t="s">
        <v>40</v>
      </c>
      <c r="C36" s="4" t="s">
        <v>15</v>
      </c>
      <c r="D36" s="10">
        <v>0</v>
      </c>
      <c r="E36" s="10"/>
      <c r="F36" s="10"/>
    </row>
    <row r="37" spans="1:6" ht="30" x14ac:dyDescent="0.25">
      <c r="A37" s="9">
        <v>23</v>
      </c>
      <c r="B37" s="5" t="s">
        <v>41</v>
      </c>
      <c r="C37" s="4" t="s">
        <v>15</v>
      </c>
      <c r="D37" s="10">
        <v>0</v>
      </c>
      <c r="E37" s="10"/>
      <c r="F37" s="10"/>
    </row>
    <row r="38" spans="1:6" ht="17.25" x14ac:dyDescent="0.25">
      <c r="A38" s="9">
        <v>24</v>
      </c>
      <c r="B38" s="5" t="s">
        <v>42</v>
      </c>
      <c r="C38" s="4" t="s">
        <v>15</v>
      </c>
      <c r="D38" s="10">
        <v>0</v>
      </c>
      <c r="E38" s="10"/>
      <c r="F38" s="10"/>
    </row>
    <row r="39" spans="1:6" x14ac:dyDescent="0.25">
      <c r="A39" s="17" t="s">
        <v>34</v>
      </c>
      <c r="B39" s="17"/>
      <c r="C39" s="17"/>
      <c r="D39" s="17"/>
      <c r="E39" s="17"/>
      <c r="F39" s="12">
        <f>SUM(F34:F38)</f>
        <v>0</v>
      </c>
    </row>
    <row r="40" spans="1:6" x14ac:dyDescent="0.25">
      <c r="A40" s="1"/>
      <c r="B40" s="7" t="s">
        <v>45</v>
      </c>
      <c r="C40" s="1"/>
      <c r="D40" s="1"/>
      <c r="E40" s="1"/>
      <c r="F40" s="1"/>
    </row>
    <row r="41" spans="1:6" ht="30" x14ac:dyDescent="0.25">
      <c r="A41" s="9">
        <v>25</v>
      </c>
      <c r="B41" s="5" t="s">
        <v>43</v>
      </c>
      <c r="C41" s="4" t="s">
        <v>15</v>
      </c>
      <c r="D41" s="10">
        <v>0</v>
      </c>
      <c r="E41" s="10"/>
      <c r="F41" s="10"/>
    </row>
    <row r="42" spans="1:6" ht="30" x14ac:dyDescent="0.25">
      <c r="A42" s="9">
        <v>26</v>
      </c>
      <c r="B42" s="5" t="s">
        <v>44</v>
      </c>
      <c r="C42" s="4" t="s">
        <v>15</v>
      </c>
      <c r="D42" s="10">
        <v>0</v>
      </c>
      <c r="E42" s="10"/>
      <c r="F42" s="10"/>
    </row>
    <row r="43" spans="1:6" x14ac:dyDescent="0.25">
      <c r="A43" s="17" t="s">
        <v>46</v>
      </c>
      <c r="B43" s="17"/>
      <c r="C43" s="17"/>
      <c r="D43" s="17"/>
      <c r="E43" s="17"/>
      <c r="F43" s="12">
        <f>SUM(F41:F42)</f>
        <v>0</v>
      </c>
    </row>
    <row r="44" spans="1:6" ht="30" x14ac:dyDescent="0.25">
      <c r="A44" s="1"/>
      <c r="B44" s="7" t="s">
        <v>47</v>
      </c>
      <c r="C44" s="1"/>
      <c r="D44" s="1"/>
      <c r="E44" s="1"/>
      <c r="F44" s="1"/>
    </row>
    <row r="45" spans="1:6" ht="17.25" x14ac:dyDescent="0.25">
      <c r="A45" s="2">
        <v>27</v>
      </c>
      <c r="B45" s="3" t="s">
        <v>35</v>
      </c>
      <c r="C45" s="4" t="s">
        <v>15</v>
      </c>
      <c r="D45" s="10">
        <v>80</v>
      </c>
      <c r="E45" s="10"/>
      <c r="F45" s="10"/>
    </row>
    <row r="46" spans="1:6" ht="45" x14ac:dyDescent="0.25">
      <c r="A46" s="2">
        <v>28</v>
      </c>
      <c r="B46" s="5" t="s">
        <v>49</v>
      </c>
      <c r="C46" s="4" t="s">
        <v>15</v>
      </c>
      <c r="D46" s="10">
        <v>80</v>
      </c>
      <c r="E46" s="10"/>
      <c r="F46" s="10"/>
    </row>
    <row r="47" spans="1:6" ht="45" x14ac:dyDescent="0.25">
      <c r="A47" s="2">
        <v>29</v>
      </c>
      <c r="B47" s="5" t="s">
        <v>36</v>
      </c>
      <c r="C47" s="4" t="s">
        <v>15</v>
      </c>
      <c r="D47" s="10">
        <v>80</v>
      </c>
      <c r="E47" s="10"/>
      <c r="F47" s="10"/>
    </row>
    <row r="48" spans="1:6" ht="45" x14ac:dyDescent="0.25">
      <c r="A48" s="2">
        <v>30</v>
      </c>
      <c r="B48" s="5" t="s">
        <v>50</v>
      </c>
      <c r="C48" s="4" t="s">
        <v>15</v>
      </c>
      <c r="D48" s="10">
        <v>0</v>
      </c>
      <c r="E48" s="10"/>
      <c r="F48" s="10"/>
    </row>
    <row r="49" spans="1:6" x14ac:dyDescent="0.25">
      <c r="A49" s="17" t="s">
        <v>48</v>
      </c>
      <c r="B49" s="17"/>
      <c r="C49" s="17"/>
      <c r="D49" s="17"/>
      <c r="E49" s="17"/>
      <c r="F49" s="12">
        <f>SUM(F45:F48)</f>
        <v>0</v>
      </c>
    </row>
    <row r="50" spans="1:6" x14ac:dyDescent="0.25">
      <c r="A50" s="1"/>
      <c r="B50" s="7" t="s">
        <v>51</v>
      </c>
      <c r="C50" s="1"/>
      <c r="D50" s="1"/>
      <c r="E50" s="1"/>
      <c r="F50" s="1"/>
    </row>
    <row r="51" spans="1:6" ht="17.25" x14ac:dyDescent="0.25">
      <c r="A51" s="2">
        <v>31</v>
      </c>
      <c r="B51" s="3" t="s">
        <v>35</v>
      </c>
      <c r="C51" s="4" t="s">
        <v>15</v>
      </c>
      <c r="D51" s="10">
        <f>14*16</f>
        <v>224</v>
      </c>
      <c r="E51" s="10"/>
      <c r="F51" s="10"/>
    </row>
    <row r="52" spans="1:6" ht="45" x14ac:dyDescent="0.25">
      <c r="A52" s="2">
        <v>32</v>
      </c>
      <c r="B52" s="5" t="s">
        <v>49</v>
      </c>
      <c r="C52" s="4" t="s">
        <v>15</v>
      </c>
      <c r="D52" s="10">
        <v>224</v>
      </c>
      <c r="E52" s="10"/>
      <c r="F52" s="10"/>
    </row>
    <row r="53" spans="1:6" ht="45" x14ac:dyDescent="0.25">
      <c r="A53" s="2">
        <v>33</v>
      </c>
      <c r="B53" s="5" t="s">
        <v>39</v>
      </c>
      <c r="C53" s="4" t="s">
        <v>15</v>
      </c>
      <c r="D53" s="10">
        <v>0</v>
      </c>
      <c r="E53" s="10"/>
      <c r="F53" s="10"/>
    </row>
    <row r="54" spans="1:6" ht="45" x14ac:dyDescent="0.25">
      <c r="A54" s="2">
        <v>34</v>
      </c>
      <c r="B54" s="5" t="s">
        <v>36</v>
      </c>
      <c r="C54" s="4" t="s">
        <v>15</v>
      </c>
      <c r="D54" s="10">
        <v>224</v>
      </c>
      <c r="E54" s="10"/>
      <c r="F54" s="10"/>
    </row>
    <row r="55" spans="1:6" x14ac:dyDescent="0.25">
      <c r="A55" s="17" t="s">
        <v>52</v>
      </c>
      <c r="B55" s="17"/>
      <c r="C55" s="17"/>
      <c r="D55" s="17"/>
      <c r="E55" s="17"/>
      <c r="F55" s="12">
        <f>SUM(F51:F54)</f>
        <v>0</v>
      </c>
    </row>
    <row r="56" spans="1:6" x14ac:dyDescent="0.25">
      <c r="A56" s="1"/>
      <c r="B56" s="7" t="s">
        <v>53</v>
      </c>
      <c r="C56" s="1"/>
      <c r="D56" s="1"/>
      <c r="E56" s="1"/>
      <c r="F56" s="1"/>
    </row>
    <row r="57" spans="1:6" ht="30" x14ac:dyDescent="0.25">
      <c r="A57" s="2">
        <v>35</v>
      </c>
      <c r="B57" s="5" t="s">
        <v>55</v>
      </c>
      <c r="C57" s="4" t="s">
        <v>15</v>
      </c>
      <c r="D57" s="10">
        <v>170</v>
      </c>
      <c r="E57" s="10"/>
      <c r="F57" s="10"/>
    </row>
    <row r="58" spans="1:6" x14ac:dyDescent="0.25">
      <c r="A58" s="17" t="s">
        <v>54</v>
      </c>
      <c r="B58" s="17"/>
      <c r="C58" s="17"/>
      <c r="D58" s="17"/>
      <c r="E58" s="17"/>
      <c r="F58" s="12">
        <f>SUM(F57)</f>
        <v>0</v>
      </c>
    </row>
    <row r="59" spans="1:6" x14ac:dyDescent="0.25">
      <c r="A59" s="1"/>
      <c r="B59" s="7" t="s">
        <v>56</v>
      </c>
      <c r="C59" s="1"/>
      <c r="D59" s="1"/>
      <c r="E59" s="1"/>
      <c r="F59" s="1"/>
    </row>
    <row r="60" spans="1:6" x14ac:dyDescent="0.25">
      <c r="A60" s="2">
        <v>36</v>
      </c>
      <c r="B60" s="3" t="s">
        <v>58</v>
      </c>
      <c r="C60" s="4" t="s">
        <v>59</v>
      </c>
      <c r="D60" s="10">
        <v>25</v>
      </c>
      <c r="E60" s="10"/>
      <c r="F60" s="10"/>
    </row>
    <row r="61" spans="1:6" ht="30" x14ac:dyDescent="0.25">
      <c r="A61" s="2">
        <v>37</v>
      </c>
      <c r="B61" s="5" t="s">
        <v>60</v>
      </c>
      <c r="C61" s="4" t="s">
        <v>30</v>
      </c>
      <c r="D61" s="10">
        <v>170</v>
      </c>
      <c r="E61" s="10"/>
      <c r="F61" s="10"/>
    </row>
    <row r="62" spans="1:6" x14ac:dyDescent="0.25">
      <c r="A62" s="17" t="s">
        <v>57</v>
      </c>
      <c r="B62" s="17"/>
      <c r="C62" s="17"/>
      <c r="D62" s="17"/>
      <c r="E62" s="17"/>
      <c r="F62" s="12">
        <f>SUM(F60:F61)</f>
        <v>0</v>
      </c>
    </row>
    <row r="63" spans="1:6" x14ac:dyDescent="0.25">
      <c r="A63" s="1"/>
      <c r="B63" s="7" t="s">
        <v>61</v>
      </c>
      <c r="C63" s="1"/>
      <c r="D63" s="1"/>
      <c r="E63" s="1"/>
      <c r="F63" s="1"/>
    </row>
    <row r="64" spans="1:6" ht="28.5" customHeight="1" x14ac:dyDescent="0.25">
      <c r="A64" s="2">
        <v>38</v>
      </c>
      <c r="B64" s="5" t="s">
        <v>63</v>
      </c>
      <c r="C64" s="4" t="s">
        <v>30</v>
      </c>
      <c r="D64" s="10">
        <f>880+35</f>
        <v>915</v>
      </c>
      <c r="E64" s="10"/>
      <c r="F64" s="10"/>
    </row>
    <row r="65" spans="1:6" ht="30" x14ac:dyDescent="0.25">
      <c r="A65" s="2">
        <v>39</v>
      </c>
      <c r="B65" s="5" t="s">
        <v>64</v>
      </c>
      <c r="C65" s="4" t="s">
        <v>30</v>
      </c>
      <c r="D65" s="10">
        <v>30</v>
      </c>
      <c r="E65" s="10"/>
      <c r="F65" s="10"/>
    </row>
    <row r="66" spans="1:6" ht="30" x14ac:dyDescent="0.25">
      <c r="A66" s="2">
        <v>40</v>
      </c>
      <c r="B66" s="5" t="s">
        <v>65</v>
      </c>
      <c r="C66" s="4" t="s">
        <v>30</v>
      </c>
      <c r="D66" s="10">
        <v>112</v>
      </c>
      <c r="E66" s="10"/>
      <c r="F66" s="10"/>
    </row>
    <row r="67" spans="1:6" ht="30" x14ac:dyDescent="0.25">
      <c r="A67" s="2">
        <v>41</v>
      </c>
      <c r="B67" s="5" t="s">
        <v>66</v>
      </c>
      <c r="C67" s="4" t="s">
        <v>15</v>
      </c>
      <c r="D67" s="10">
        <v>0</v>
      </c>
      <c r="E67" s="10"/>
      <c r="F67" s="10"/>
    </row>
    <row r="68" spans="1:6" ht="30" x14ac:dyDescent="0.25">
      <c r="A68" s="2">
        <v>42</v>
      </c>
      <c r="B68" s="5" t="s">
        <v>67</v>
      </c>
      <c r="C68" s="4" t="s">
        <v>13</v>
      </c>
      <c r="D68" s="10">
        <v>87.95</v>
      </c>
      <c r="E68" s="10"/>
      <c r="F68" s="10"/>
    </row>
    <row r="69" spans="1:6" x14ac:dyDescent="0.25">
      <c r="A69" s="17" t="s">
        <v>62</v>
      </c>
      <c r="B69" s="17"/>
      <c r="C69" s="17"/>
      <c r="D69" s="17"/>
      <c r="E69" s="17"/>
      <c r="F69" s="12">
        <f>SUM(F64:F68)</f>
        <v>0</v>
      </c>
    </row>
    <row r="70" spans="1:6" ht="30" x14ac:dyDescent="0.25">
      <c r="A70" s="1"/>
      <c r="B70" s="7" t="s">
        <v>70</v>
      </c>
      <c r="C70" s="1"/>
      <c r="D70" s="1"/>
      <c r="E70" s="1"/>
      <c r="F70" s="1"/>
    </row>
    <row r="71" spans="1:6" ht="30" x14ac:dyDescent="0.25">
      <c r="A71" s="2">
        <v>43</v>
      </c>
      <c r="B71" s="5" t="s">
        <v>68</v>
      </c>
      <c r="C71" s="4" t="s">
        <v>29</v>
      </c>
      <c r="D71" s="10">
        <v>1</v>
      </c>
      <c r="E71" s="10"/>
      <c r="F71" s="10"/>
    </row>
    <row r="72" spans="1:6" x14ac:dyDescent="0.25">
      <c r="A72" s="2">
        <v>44</v>
      </c>
      <c r="B72" s="5" t="s">
        <v>69</v>
      </c>
      <c r="C72" s="4" t="s">
        <v>30</v>
      </c>
      <c r="D72" s="10">
        <v>0</v>
      </c>
      <c r="E72" s="10"/>
      <c r="F72" s="10"/>
    </row>
    <row r="73" spans="1:6" x14ac:dyDescent="0.25">
      <c r="A73" s="17" t="s">
        <v>72</v>
      </c>
      <c r="B73" s="17"/>
      <c r="C73" s="17"/>
      <c r="D73" s="17"/>
      <c r="E73" s="17"/>
      <c r="F73" s="12">
        <f>SUM(F71:F72)</f>
        <v>0</v>
      </c>
    </row>
    <row r="74" spans="1:6" x14ac:dyDescent="0.25">
      <c r="A74" s="1"/>
      <c r="B74" s="7" t="s">
        <v>71</v>
      </c>
      <c r="C74" s="1"/>
      <c r="D74" s="1"/>
      <c r="E74" s="1"/>
      <c r="F74" s="1"/>
    </row>
    <row r="75" spans="1:6" ht="45" x14ac:dyDescent="0.25">
      <c r="A75" s="2">
        <v>45</v>
      </c>
      <c r="B75" s="5" t="s">
        <v>74</v>
      </c>
      <c r="C75" s="4" t="s">
        <v>15</v>
      </c>
      <c r="D75" s="10">
        <v>0</v>
      </c>
      <c r="E75" s="10"/>
      <c r="F75" s="10"/>
    </row>
    <row r="76" spans="1:6" x14ac:dyDescent="0.25">
      <c r="A76" s="2">
        <v>46</v>
      </c>
      <c r="B76" s="5" t="s">
        <v>75</v>
      </c>
      <c r="C76" s="4" t="s">
        <v>29</v>
      </c>
      <c r="D76" s="10">
        <v>1</v>
      </c>
      <c r="E76" s="10"/>
      <c r="F76" s="10"/>
    </row>
    <row r="77" spans="1:6" x14ac:dyDescent="0.25">
      <c r="A77" s="2">
        <v>47</v>
      </c>
      <c r="B77" s="5" t="s">
        <v>76</v>
      </c>
      <c r="C77" s="4" t="s">
        <v>29</v>
      </c>
      <c r="D77" s="10">
        <v>1</v>
      </c>
      <c r="E77" s="10"/>
      <c r="F77" s="10"/>
    </row>
    <row r="78" spans="1:6" x14ac:dyDescent="0.25">
      <c r="A78" s="17" t="s">
        <v>73</v>
      </c>
      <c r="B78" s="17"/>
      <c r="C78" s="17"/>
      <c r="D78" s="17"/>
      <c r="E78" s="17"/>
      <c r="F78" s="12">
        <f>SUM(F76:F77)</f>
        <v>0</v>
      </c>
    </row>
    <row r="79" spans="1:6" x14ac:dyDescent="0.25">
      <c r="A79" s="1"/>
      <c r="B79" s="7" t="s">
        <v>77</v>
      </c>
      <c r="C79" s="1"/>
      <c r="D79" s="1"/>
      <c r="E79" s="1"/>
      <c r="F79" s="1"/>
    </row>
    <row r="80" spans="1:6" ht="30" x14ac:dyDescent="0.25">
      <c r="A80" s="2">
        <v>48</v>
      </c>
      <c r="B80" s="5" t="s">
        <v>79</v>
      </c>
      <c r="C80" s="4" t="s">
        <v>29</v>
      </c>
      <c r="D80" s="10">
        <v>1</v>
      </c>
      <c r="E80" s="10"/>
      <c r="F80" s="10"/>
    </row>
    <row r="81" spans="1:6" ht="30" x14ac:dyDescent="0.25">
      <c r="A81" s="2">
        <v>49</v>
      </c>
      <c r="B81" s="5" t="s">
        <v>80</v>
      </c>
      <c r="C81" s="4" t="s">
        <v>29</v>
      </c>
      <c r="D81" s="10">
        <v>1</v>
      </c>
      <c r="E81" s="10"/>
      <c r="F81" s="10"/>
    </row>
    <row r="82" spans="1:6" x14ac:dyDescent="0.25">
      <c r="A82" s="2">
        <v>50</v>
      </c>
      <c r="B82" s="5" t="s">
        <v>81</v>
      </c>
      <c r="C82" s="4" t="s">
        <v>29</v>
      </c>
      <c r="D82" s="10">
        <v>1</v>
      </c>
      <c r="E82" s="10"/>
      <c r="F82" s="10"/>
    </row>
    <row r="83" spans="1:6" ht="30" x14ac:dyDescent="0.25">
      <c r="A83" s="2">
        <v>51</v>
      </c>
      <c r="B83" s="5" t="s">
        <v>83</v>
      </c>
      <c r="C83" s="4" t="s">
        <v>29</v>
      </c>
      <c r="D83" s="10">
        <v>1</v>
      </c>
      <c r="E83" s="10"/>
      <c r="F83" s="10"/>
    </row>
    <row r="84" spans="1:6" ht="17.25" customHeight="1" x14ac:dyDescent="0.25">
      <c r="A84" s="2">
        <v>52</v>
      </c>
      <c r="B84" s="5" t="s">
        <v>82</v>
      </c>
      <c r="C84" s="4" t="s">
        <v>29</v>
      </c>
      <c r="D84" s="10">
        <v>1</v>
      </c>
      <c r="E84" s="10"/>
      <c r="F84" s="10"/>
    </row>
    <row r="85" spans="1:6" x14ac:dyDescent="0.25">
      <c r="A85" s="2">
        <v>53</v>
      </c>
      <c r="B85" s="5" t="s">
        <v>84</v>
      </c>
      <c r="C85" s="4" t="s">
        <v>29</v>
      </c>
      <c r="D85" s="10">
        <v>1</v>
      </c>
      <c r="E85" s="10"/>
      <c r="F85" s="10"/>
    </row>
    <row r="86" spans="1:6" x14ac:dyDescent="0.25">
      <c r="A86" s="2">
        <v>54</v>
      </c>
      <c r="B86" s="5" t="s">
        <v>85</v>
      </c>
      <c r="C86" s="4" t="s">
        <v>29</v>
      </c>
      <c r="D86" s="10">
        <v>1</v>
      </c>
      <c r="E86" s="10"/>
      <c r="F86" s="10"/>
    </row>
    <row r="87" spans="1:6" x14ac:dyDescent="0.25">
      <c r="A87" s="2">
        <v>55</v>
      </c>
      <c r="B87" s="5" t="s">
        <v>86</v>
      </c>
      <c r="C87" s="4" t="s">
        <v>29</v>
      </c>
      <c r="D87" s="10">
        <v>0</v>
      </c>
      <c r="E87" s="10"/>
      <c r="F87" s="10"/>
    </row>
    <row r="88" spans="1:6" x14ac:dyDescent="0.25">
      <c r="A88" s="17" t="s">
        <v>78</v>
      </c>
      <c r="B88" s="17"/>
      <c r="C88" s="17"/>
      <c r="D88" s="17"/>
      <c r="E88" s="17"/>
      <c r="F88" s="12">
        <f>SUM(F80:F87)</f>
        <v>0</v>
      </c>
    </row>
    <row r="89" spans="1:6" x14ac:dyDescent="0.25">
      <c r="A89" s="1"/>
      <c r="B89" s="7" t="s">
        <v>87</v>
      </c>
      <c r="C89" s="1"/>
      <c r="D89" s="1"/>
      <c r="E89" s="1"/>
      <c r="F89" s="1"/>
    </row>
    <row r="90" spans="1:6" ht="30" x14ac:dyDescent="0.25">
      <c r="A90" s="2">
        <v>56</v>
      </c>
      <c r="B90" s="5" t="s">
        <v>90</v>
      </c>
      <c r="C90" s="4" t="s">
        <v>30</v>
      </c>
      <c r="D90" s="10">
        <v>0</v>
      </c>
      <c r="E90" s="10"/>
      <c r="F90" s="10"/>
    </row>
    <row r="91" spans="1:6" x14ac:dyDescent="0.25">
      <c r="A91" s="2">
        <v>57</v>
      </c>
      <c r="B91" s="5" t="s">
        <v>91</v>
      </c>
      <c r="C91" s="4" t="s">
        <v>59</v>
      </c>
      <c r="D91" s="10">
        <v>0</v>
      </c>
      <c r="E91" s="10"/>
      <c r="F91" s="10"/>
    </row>
    <row r="92" spans="1:6" ht="30" x14ac:dyDescent="0.25">
      <c r="A92" s="2">
        <v>58</v>
      </c>
      <c r="B92" s="5" t="s">
        <v>92</v>
      </c>
      <c r="C92" s="4" t="s">
        <v>89</v>
      </c>
      <c r="D92" s="10">
        <v>0</v>
      </c>
      <c r="E92" s="10"/>
      <c r="F92" s="10"/>
    </row>
    <row r="93" spans="1:6" x14ac:dyDescent="0.25">
      <c r="A93" s="2">
        <v>59</v>
      </c>
      <c r="B93" s="5" t="s">
        <v>93</v>
      </c>
      <c r="C93" s="4" t="s">
        <v>59</v>
      </c>
      <c r="D93" s="10">
        <v>0</v>
      </c>
      <c r="E93" s="10"/>
      <c r="F93" s="10"/>
    </row>
    <row r="94" spans="1:6" x14ac:dyDescent="0.25">
      <c r="A94" s="2">
        <v>60</v>
      </c>
      <c r="B94" s="5" t="s">
        <v>94</v>
      </c>
      <c r="C94" s="4" t="s">
        <v>30</v>
      </c>
      <c r="D94" s="10">
        <v>0</v>
      </c>
      <c r="E94" s="10"/>
      <c r="F94" s="10"/>
    </row>
    <row r="95" spans="1:6" x14ac:dyDescent="0.25">
      <c r="A95" s="17" t="s">
        <v>88</v>
      </c>
      <c r="B95" s="17"/>
      <c r="C95" s="17"/>
      <c r="D95" s="17"/>
      <c r="E95" s="17"/>
      <c r="F95" s="12">
        <f>SUM(F90:F94)</f>
        <v>0</v>
      </c>
    </row>
    <row r="96" spans="1:6" x14ac:dyDescent="0.25">
      <c r="A96" s="18" t="s">
        <v>95</v>
      </c>
      <c r="B96" s="18"/>
      <c r="C96" s="18"/>
      <c r="D96" s="18"/>
      <c r="E96" s="18"/>
      <c r="F96" s="13">
        <f>F95+F88+F78+F73+F69+F62+F58+F55+F49+F43+F39+F32+F26+F17</f>
        <v>0</v>
      </c>
    </row>
    <row r="97" spans="1:6" x14ac:dyDescent="0.25">
      <c r="A97" s="18" t="s">
        <v>96</v>
      </c>
      <c r="B97" s="18"/>
      <c r="C97" s="18"/>
      <c r="D97" s="18"/>
      <c r="E97" s="18"/>
      <c r="F97" s="13">
        <f>F96*0.23</f>
        <v>0</v>
      </c>
    </row>
    <row r="98" spans="1:6" x14ac:dyDescent="0.25">
      <c r="A98" s="18" t="s">
        <v>97</v>
      </c>
      <c r="B98" s="18"/>
      <c r="C98" s="18"/>
      <c r="D98" s="18"/>
      <c r="E98" s="18"/>
      <c r="F98" s="13">
        <f>F96+F97</f>
        <v>0</v>
      </c>
    </row>
  </sheetData>
  <mergeCells count="25">
    <mergeCell ref="A88:E88"/>
    <mergeCell ref="A95:E95"/>
    <mergeCell ref="A96:E96"/>
    <mergeCell ref="A97:E97"/>
    <mergeCell ref="A98:E98"/>
    <mergeCell ref="A78:E78"/>
    <mergeCell ref="A17:E17"/>
    <mergeCell ref="A26:E26"/>
    <mergeCell ref="A32:E32"/>
    <mergeCell ref="A39:E39"/>
    <mergeCell ref="A43:E43"/>
    <mergeCell ref="A49:E49"/>
    <mergeCell ref="A55:E55"/>
    <mergeCell ref="A58:E58"/>
    <mergeCell ref="A62:E62"/>
    <mergeCell ref="A69:E69"/>
    <mergeCell ref="A73:E73"/>
    <mergeCell ref="F6:F7"/>
    <mergeCell ref="A3:F4"/>
    <mergeCell ref="A1:F2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opLeftCell="A81" workbookViewId="0">
      <selection activeCell="E90" sqref="E90:F94"/>
    </sheetView>
  </sheetViews>
  <sheetFormatPr defaultRowHeight="15" x14ac:dyDescent="0.25"/>
  <cols>
    <col min="1" max="1" width="4.85546875" customWidth="1"/>
    <col min="2" max="2" width="45.85546875" customWidth="1"/>
    <col min="5" max="5" width="18" customWidth="1"/>
    <col min="6" max="6" width="18.42578125" customWidth="1"/>
  </cols>
  <sheetData>
    <row r="1" spans="1:6" x14ac:dyDescent="0.25">
      <c r="A1" s="16" t="s">
        <v>100</v>
      </c>
      <c r="B1" s="16"/>
      <c r="C1" s="16"/>
      <c r="D1" s="16"/>
      <c r="E1" s="16"/>
      <c r="F1" s="16"/>
    </row>
    <row r="2" spans="1:6" x14ac:dyDescent="0.25">
      <c r="A2" s="16"/>
      <c r="B2" s="16"/>
      <c r="C2" s="16"/>
      <c r="D2" s="16"/>
      <c r="E2" s="16"/>
      <c r="F2" s="16"/>
    </row>
    <row r="3" spans="1:6" x14ac:dyDescent="0.25">
      <c r="A3" s="15" t="s">
        <v>101</v>
      </c>
      <c r="B3" s="15"/>
      <c r="C3" s="15"/>
      <c r="D3" s="15"/>
      <c r="E3" s="15"/>
      <c r="F3" s="15"/>
    </row>
    <row r="4" spans="1:6" x14ac:dyDescent="0.25">
      <c r="A4" s="15"/>
      <c r="B4" s="15"/>
      <c r="C4" s="15"/>
      <c r="D4" s="15"/>
      <c r="E4" s="15"/>
      <c r="F4" s="15"/>
    </row>
    <row r="6" spans="1:6" ht="15" customHeight="1" x14ac:dyDescent="0.2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</row>
    <row r="7" spans="1:6" x14ac:dyDescent="0.25">
      <c r="A7" s="14"/>
      <c r="B7" s="14"/>
      <c r="C7" s="14"/>
      <c r="D7" s="14"/>
      <c r="E7" s="14"/>
      <c r="F7" s="14"/>
    </row>
    <row r="8" spans="1:6" x14ac:dyDescent="0.25">
      <c r="A8" s="1"/>
      <c r="B8" s="8" t="s">
        <v>6</v>
      </c>
      <c r="C8" s="1"/>
      <c r="D8" s="1"/>
      <c r="E8" s="1"/>
      <c r="F8" s="1"/>
    </row>
    <row r="9" spans="1:6" x14ac:dyDescent="0.25">
      <c r="A9" s="2">
        <v>1</v>
      </c>
      <c r="B9" s="3" t="s">
        <v>8</v>
      </c>
      <c r="C9" s="4" t="s">
        <v>9</v>
      </c>
      <c r="D9" s="10">
        <v>1</v>
      </c>
      <c r="E9" s="10"/>
      <c r="F9" s="11"/>
    </row>
    <row r="10" spans="1:6" ht="30" x14ac:dyDescent="0.25">
      <c r="A10" s="2">
        <v>2</v>
      </c>
      <c r="B10" s="5" t="s">
        <v>10</v>
      </c>
      <c r="C10" s="4" t="s">
        <v>11</v>
      </c>
      <c r="D10" s="10">
        <v>0.45</v>
      </c>
      <c r="E10" s="10"/>
      <c r="F10" s="11"/>
    </row>
    <row r="11" spans="1:6" ht="17.25" x14ac:dyDescent="0.25">
      <c r="A11" s="2">
        <v>3</v>
      </c>
      <c r="B11" s="5" t="s">
        <v>12</v>
      </c>
      <c r="C11" s="4" t="s">
        <v>13</v>
      </c>
      <c r="D11" s="10">
        <v>250</v>
      </c>
      <c r="E11" s="10"/>
      <c r="F11" s="11"/>
    </row>
    <row r="12" spans="1:6" ht="30" x14ac:dyDescent="0.25">
      <c r="A12" s="2">
        <v>4</v>
      </c>
      <c r="B12" s="5" t="s">
        <v>14</v>
      </c>
      <c r="C12" s="4" t="s">
        <v>13</v>
      </c>
      <c r="D12" s="10">
        <v>280</v>
      </c>
      <c r="E12" s="10"/>
      <c r="F12" s="11"/>
    </row>
    <row r="13" spans="1:6" ht="17.25" x14ac:dyDescent="0.25">
      <c r="A13" s="2">
        <v>5</v>
      </c>
      <c r="B13" s="5" t="s">
        <v>16</v>
      </c>
      <c r="C13" s="4" t="s">
        <v>13</v>
      </c>
      <c r="D13" s="10">
        <v>30</v>
      </c>
      <c r="E13" s="10"/>
      <c r="F13" s="11"/>
    </row>
    <row r="14" spans="1:6" ht="30" x14ac:dyDescent="0.25">
      <c r="A14" s="2">
        <v>6</v>
      </c>
      <c r="B14" s="5" t="s">
        <v>17</v>
      </c>
      <c r="C14" s="4" t="s">
        <v>13</v>
      </c>
      <c r="D14" s="10">
        <v>6054</v>
      </c>
      <c r="E14" s="10"/>
      <c r="F14" s="11"/>
    </row>
    <row r="15" spans="1:6" ht="75" x14ac:dyDescent="0.25">
      <c r="A15" s="2">
        <v>7</v>
      </c>
      <c r="B15" s="5" t="s">
        <v>18</v>
      </c>
      <c r="C15" s="4" t="s">
        <v>13</v>
      </c>
      <c r="D15" s="10">
        <v>2500</v>
      </c>
      <c r="E15" s="10"/>
      <c r="F15" s="11"/>
    </row>
    <row r="16" spans="1:6" ht="45" x14ac:dyDescent="0.25">
      <c r="A16" s="2">
        <v>8</v>
      </c>
      <c r="B16" s="5" t="s">
        <v>19</v>
      </c>
      <c r="C16" s="4" t="s">
        <v>15</v>
      </c>
      <c r="D16" s="10">
        <v>4100</v>
      </c>
      <c r="E16" s="10"/>
      <c r="F16" s="11"/>
    </row>
    <row r="17" spans="1:6" ht="15" customHeight="1" x14ac:dyDescent="0.25">
      <c r="A17" s="17" t="s">
        <v>7</v>
      </c>
      <c r="B17" s="17"/>
      <c r="C17" s="17"/>
      <c r="D17" s="17"/>
      <c r="E17" s="17"/>
      <c r="F17" s="6">
        <f>SUM(F9:F16)</f>
        <v>0</v>
      </c>
    </row>
    <row r="18" spans="1:6" x14ac:dyDescent="0.25">
      <c r="A18" s="1"/>
      <c r="B18" s="7" t="s">
        <v>20</v>
      </c>
      <c r="C18" s="1"/>
      <c r="D18" s="1"/>
      <c r="E18" s="1"/>
      <c r="F18" s="1"/>
    </row>
    <row r="19" spans="1:6" x14ac:dyDescent="0.25">
      <c r="A19" s="2">
        <v>9</v>
      </c>
      <c r="B19" s="5" t="s">
        <v>22</v>
      </c>
      <c r="C19" s="2" t="s">
        <v>29</v>
      </c>
      <c r="D19" s="10">
        <v>1</v>
      </c>
      <c r="E19" s="10"/>
      <c r="F19" s="10"/>
    </row>
    <row r="20" spans="1:6" ht="30" x14ac:dyDescent="0.25">
      <c r="A20" s="2">
        <v>10</v>
      </c>
      <c r="B20" s="5" t="s">
        <v>23</v>
      </c>
      <c r="C20" s="4" t="s">
        <v>15</v>
      </c>
      <c r="D20" s="10">
        <v>2900</v>
      </c>
      <c r="E20" s="10"/>
      <c r="F20" s="10"/>
    </row>
    <row r="21" spans="1:6" ht="30" x14ac:dyDescent="0.25">
      <c r="A21" s="2">
        <v>11</v>
      </c>
      <c r="B21" s="5" t="s">
        <v>24</v>
      </c>
      <c r="C21" s="4" t="s">
        <v>15</v>
      </c>
      <c r="D21" s="10">
        <v>0</v>
      </c>
      <c r="E21" s="10"/>
      <c r="F21" s="10"/>
    </row>
    <row r="22" spans="1:6" ht="45" x14ac:dyDescent="0.25">
      <c r="A22" s="2">
        <v>12</v>
      </c>
      <c r="B22" s="5" t="s">
        <v>25</v>
      </c>
      <c r="C22" s="4" t="s">
        <v>15</v>
      </c>
      <c r="D22" s="10">
        <v>1000</v>
      </c>
      <c r="E22" s="10"/>
      <c r="F22" s="10"/>
    </row>
    <row r="23" spans="1:6" ht="45" x14ac:dyDescent="0.25">
      <c r="A23" s="2">
        <v>13</v>
      </c>
      <c r="B23" s="5" t="s">
        <v>26</v>
      </c>
      <c r="C23" s="4" t="s">
        <v>15</v>
      </c>
      <c r="D23" s="10">
        <v>900</v>
      </c>
      <c r="E23" s="10"/>
      <c r="F23" s="10"/>
    </row>
    <row r="24" spans="1:6" ht="30" x14ac:dyDescent="0.25">
      <c r="A24" s="2">
        <v>14</v>
      </c>
      <c r="B24" s="5" t="s">
        <v>27</v>
      </c>
      <c r="C24" s="2" t="s">
        <v>30</v>
      </c>
      <c r="D24" s="10">
        <v>453</v>
      </c>
      <c r="E24" s="10"/>
      <c r="F24" s="10"/>
    </row>
    <row r="25" spans="1:6" ht="30" x14ac:dyDescent="0.25">
      <c r="A25" s="2">
        <v>15</v>
      </c>
      <c r="B25" s="5" t="s">
        <v>28</v>
      </c>
      <c r="C25" s="2" t="s">
        <v>30</v>
      </c>
      <c r="D25" s="10">
        <v>453</v>
      </c>
      <c r="E25" s="10"/>
      <c r="F25" s="10"/>
    </row>
    <row r="26" spans="1:6" ht="15" customHeight="1" x14ac:dyDescent="0.25">
      <c r="A26" s="17" t="s">
        <v>21</v>
      </c>
      <c r="B26" s="17"/>
      <c r="C26" s="17"/>
      <c r="D26" s="17"/>
      <c r="E26" s="17"/>
      <c r="F26" s="12">
        <f>SUM(F19:F25)</f>
        <v>0</v>
      </c>
    </row>
    <row r="27" spans="1:6" x14ac:dyDescent="0.25">
      <c r="A27" s="1"/>
      <c r="B27" s="7" t="s">
        <v>31</v>
      </c>
      <c r="C27" s="1"/>
      <c r="D27" s="1"/>
      <c r="E27" s="1"/>
      <c r="F27" s="1"/>
    </row>
    <row r="28" spans="1:6" ht="17.25" x14ac:dyDescent="0.25">
      <c r="A28" s="9">
        <v>16</v>
      </c>
      <c r="B28" s="3" t="s">
        <v>35</v>
      </c>
      <c r="C28" s="4" t="s">
        <v>15</v>
      </c>
      <c r="D28" s="10">
        <v>3100</v>
      </c>
      <c r="E28" s="10"/>
      <c r="F28" s="10"/>
    </row>
    <row r="29" spans="1:6" ht="45" x14ac:dyDescent="0.25">
      <c r="A29" s="9">
        <v>17</v>
      </c>
      <c r="B29" s="5" t="s">
        <v>38</v>
      </c>
      <c r="C29" s="4" t="s">
        <v>15</v>
      </c>
      <c r="D29" s="10">
        <v>3100</v>
      </c>
      <c r="E29" s="10"/>
      <c r="F29" s="10"/>
    </row>
    <row r="30" spans="1:6" ht="60" x14ac:dyDescent="0.25">
      <c r="A30" s="9">
        <v>18</v>
      </c>
      <c r="B30" s="5" t="s">
        <v>36</v>
      </c>
      <c r="C30" s="4" t="s">
        <v>15</v>
      </c>
      <c r="D30" s="10">
        <f>450*4+400</f>
        <v>2200</v>
      </c>
      <c r="E30" s="10"/>
      <c r="F30" s="10"/>
    </row>
    <row r="31" spans="1:6" ht="60" x14ac:dyDescent="0.25">
      <c r="A31" s="9">
        <v>19</v>
      </c>
      <c r="B31" s="5" t="s">
        <v>37</v>
      </c>
      <c r="C31" s="4" t="s">
        <v>15</v>
      </c>
      <c r="D31" s="10">
        <v>900</v>
      </c>
      <c r="E31" s="10"/>
      <c r="F31" s="10"/>
    </row>
    <row r="32" spans="1:6" ht="15" customHeight="1" x14ac:dyDescent="0.25">
      <c r="A32" s="17" t="s">
        <v>32</v>
      </c>
      <c r="B32" s="17"/>
      <c r="C32" s="17"/>
      <c r="D32" s="17"/>
      <c r="E32" s="17"/>
      <c r="F32" s="12">
        <f>SUM(F28:F31)</f>
        <v>0</v>
      </c>
    </row>
    <row r="33" spans="1:6" x14ac:dyDescent="0.25">
      <c r="A33" s="1"/>
      <c r="B33" s="7" t="s">
        <v>33</v>
      </c>
      <c r="C33" s="1"/>
      <c r="D33" s="1"/>
      <c r="E33" s="1"/>
      <c r="F33" s="1"/>
    </row>
    <row r="34" spans="1:6" ht="17.25" x14ac:dyDescent="0.25">
      <c r="A34" s="9">
        <v>20</v>
      </c>
      <c r="B34" s="3" t="s">
        <v>35</v>
      </c>
      <c r="C34" s="4" t="s">
        <v>15</v>
      </c>
      <c r="D34" s="10">
        <v>0</v>
      </c>
      <c r="E34" s="10"/>
      <c r="F34" s="10"/>
    </row>
    <row r="35" spans="1:6" ht="45" x14ac:dyDescent="0.25">
      <c r="A35" s="9">
        <v>21</v>
      </c>
      <c r="B35" s="5" t="s">
        <v>39</v>
      </c>
      <c r="C35" s="4" t="s">
        <v>15</v>
      </c>
      <c r="D35" s="10">
        <v>0</v>
      </c>
      <c r="E35" s="10"/>
      <c r="F35" s="10"/>
    </row>
    <row r="36" spans="1:6" ht="30" x14ac:dyDescent="0.25">
      <c r="A36" s="9">
        <v>22</v>
      </c>
      <c r="B36" s="5" t="s">
        <v>40</v>
      </c>
      <c r="C36" s="4" t="s">
        <v>15</v>
      </c>
      <c r="D36" s="10">
        <v>0</v>
      </c>
      <c r="E36" s="10"/>
      <c r="F36" s="10"/>
    </row>
    <row r="37" spans="1:6" ht="30" x14ac:dyDescent="0.25">
      <c r="A37" s="9">
        <v>23</v>
      </c>
      <c r="B37" s="5" t="s">
        <v>41</v>
      </c>
      <c r="C37" s="4" t="s">
        <v>15</v>
      </c>
      <c r="D37" s="10">
        <v>0</v>
      </c>
      <c r="E37" s="10"/>
      <c r="F37" s="10"/>
    </row>
    <row r="38" spans="1:6" ht="30" x14ac:dyDescent="0.25">
      <c r="A38" s="9">
        <v>24</v>
      </c>
      <c r="B38" s="5" t="s">
        <v>42</v>
      </c>
      <c r="C38" s="4" t="s">
        <v>15</v>
      </c>
      <c r="D38" s="10">
        <v>0</v>
      </c>
      <c r="E38" s="10"/>
      <c r="F38" s="10"/>
    </row>
    <row r="39" spans="1:6" ht="15" customHeight="1" x14ac:dyDescent="0.25">
      <c r="A39" s="17" t="s">
        <v>34</v>
      </c>
      <c r="B39" s="17"/>
      <c r="C39" s="17"/>
      <c r="D39" s="17"/>
      <c r="E39" s="17"/>
      <c r="F39" s="12">
        <f>SUM(F34:F38)</f>
        <v>0</v>
      </c>
    </row>
    <row r="40" spans="1:6" x14ac:dyDescent="0.25">
      <c r="A40" s="1"/>
      <c r="B40" s="7" t="s">
        <v>45</v>
      </c>
      <c r="C40" s="1"/>
      <c r="D40" s="1"/>
      <c r="E40" s="1"/>
      <c r="F40" s="1"/>
    </row>
    <row r="41" spans="1:6" ht="30" x14ac:dyDescent="0.25">
      <c r="A41" s="9">
        <v>25</v>
      </c>
      <c r="B41" s="5" t="s">
        <v>43</v>
      </c>
      <c r="C41" s="4" t="s">
        <v>15</v>
      </c>
      <c r="D41" s="10">
        <v>730</v>
      </c>
      <c r="E41" s="10"/>
      <c r="F41" s="10"/>
    </row>
    <row r="42" spans="1:6" ht="30" x14ac:dyDescent="0.25">
      <c r="A42" s="9">
        <v>26</v>
      </c>
      <c r="B42" s="5" t="s">
        <v>44</v>
      </c>
      <c r="C42" s="4" t="s">
        <v>15</v>
      </c>
      <c r="D42" s="10">
        <v>730</v>
      </c>
      <c r="E42" s="10"/>
      <c r="F42" s="10"/>
    </row>
    <row r="43" spans="1:6" ht="15" customHeight="1" x14ac:dyDescent="0.25">
      <c r="A43" s="17" t="s">
        <v>46</v>
      </c>
      <c r="B43" s="17"/>
      <c r="C43" s="17"/>
      <c r="D43" s="17"/>
      <c r="E43" s="17"/>
      <c r="F43" s="12">
        <f>SUM(F41:F42)</f>
        <v>0</v>
      </c>
    </row>
    <row r="44" spans="1:6" ht="30" x14ac:dyDescent="0.25">
      <c r="A44" s="1"/>
      <c r="B44" s="7" t="s">
        <v>47</v>
      </c>
      <c r="C44" s="1"/>
      <c r="D44" s="1"/>
      <c r="E44" s="1"/>
      <c r="F44" s="1"/>
    </row>
    <row r="45" spans="1:6" ht="17.25" x14ac:dyDescent="0.25">
      <c r="A45" s="2">
        <v>27</v>
      </c>
      <c r="B45" s="3" t="s">
        <v>35</v>
      </c>
      <c r="C45" s="4" t="s">
        <v>15</v>
      </c>
      <c r="D45" s="10">
        <v>240</v>
      </c>
      <c r="E45" s="10"/>
      <c r="F45" s="10"/>
    </row>
    <row r="46" spans="1:6" ht="45" x14ac:dyDescent="0.25">
      <c r="A46" s="2">
        <v>28</v>
      </c>
      <c r="B46" s="5" t="s">
        <v>49</v>
      </c>
      <c r="C46" s="4" t="s">
        <v>15</v>
      </c>
      <c r="D46" s="10">
        <v>240</v>
      </c>
      <c r="E46" s="10"/>
      <c r="F46" s="10"/>
    </row>
    <row r="47" spans="1:6" ht="60" x14ac:dyDescent="0.25">
      <c r="A47" s="2">
        <v>29</v>
      </c>
      <c r="B47" s="5" t="s">
        <v>36</v>
      </c>
      <c r="C47" s="4" t="s">
        <v>15</v>
      </c>
      <c r="D47" s="10">
        <v>100</v>
      </c>
      <c r="E47" s="10"/>
      <c r="F47" s="10"/>
    </row>
    <row r="48" spans="1:6" ht="45" x14ac:dyDescent="0.25">
      <c r="A48" s="2">
        <v>30</v>
      </c>
      <c r="B48" s="5" t="s">
        <v>50</v>
      </c>
      <c r="C48" s="4" t="s">
        <v>15</v>
      </c>
      <c r="D48" s="10">
        <v>0</v>
      </c>
      <c r="E48" s="10"/>
      <c r="F48" s="10"/>
    </row>
    <row r="49" spans="1:6" ht="15" customHeight="1" x14ac:dyDescent="0.25">
      <c r="A49" s="17" t="s">
        <v>48</v>
      </c>
      <c r="B49" s="17"/>
      <c r="C49" s="17"/>
      <c r="D49" s="17"/>
      <c r="E49" s="17"/>
      <c r="F49" s="12">
        <f>SUM(F45:F48)</f>
        <v>0</v>
      </c>
    </row>
    <row r="50" spans="1:6" ht="30" x14ac:dyDescent="0.25">
      <c r="A50" s="1"/>
      <c r="B50" s="7" t="s">
        <v>51</v>
      </c>
      <c r="C50" s="1"/>
      <c r="D50" s="1"/>
      <c r="E50" s="1"/>
      <c r="F50" s="1"/>
    </row>
    <row r="51" spans="1:6" ht="17.25" x14ac:dyDescent="0.25">
      <c r="A51" s="2">
        <v>31</v>
      </c>
      <c r="B51" s="3" t="s">
        <v>35</v>
      </c>
      <c r="C51" s="4" t="s">
        <v>15</v>
      </c>
      <c r="D51" s="10">
        <f>53*16+45</f>
        <v>893</v>
      </c>
      <c r="E51" s="10"/>
      <c r="F51" s="10"/>
    </row>
    <row r="52" spans="1:6" ht="45" x14ac:dyDescent="0.25">
      <c r="A52" s="2">
        <v>32</v>
      </c>
      <c r="B52" s="5" t="s">
        <v>49</v>
      </c>
      <c r="C52" s="4" t="s">
        <v>15</v>
      </c>
      <c r="D52" s="10">
        <v>848</v>
      </c>
      <c r="E52" s="10"/>
      <c r="F52" s="10"/>
    </row>
    <row r="53" spans="1:6" ht="45" x14ac:dyDescent="0.25">
      <c r="A53" s="2">
        <v>33</v>
      </c>
      <c r="B53" s="5" t="s">
        <v>39</v>
      </c>
      <c r="C53" s="4" t="s">
        <v>15</v>
      </c>
      <c r="D53" s="10">
        <v>45</v>
      </c>
      <c r="E53" s="10"/>
      <c r="F53" s="10"/>
    </row>
    <row r="54" spans="1:6" ht="60" x14ac:dyDescent="0.25">
      <c r="A54" s="2">
        <v>34</v>
      </c>
      <c r="B54" s="5" t="s">
        <v>36</v>
      </c>
      <c r="C54" s="4" t="s">
        <v>15</v>
      </c>
      <c r="D54" s="10">
        <v>893</v>
      </c>
      <c r="E54" s="10"/>
      <c r="F54" s="10"/>
    </row>
    <row r="55" spans="1:6" ht="15" customHeight="1" x14ac:dyDescent="0.25">
      <c r="A55" s="17" t="s">
        <v>52</v>
      </c>
      <c r="B55" s="17"/>
      <c r="C55" s="17"/>
      <c r="D55" s="17"/>
      <c r="E55" s="17"/>
      <c r="F55" s="12">
        <f>SUM(F51:F54)</f>
        <v>0</v>
      </c>
    </row>
    <row r="56" spans="1:6" x14ac:dyDescent="0.25">
      <c r="A56" s="1"/>
      <c r="B56" s="7" t="s">
        <v>53</v>
      </c>
      <c r="C56" s="1"/>
      <c r="D56" s="1"/>
      <c r="E56" s="1"/>
      <c r="F56" s="1"/>
    </row>
    <row r="57" spans="1:6" ht="30" x14ac:dyDescent="0.25">
      <c r="A57" s="2">
        <v>35</v>
      </c>
      <c r="B57" s="5" t="s">
        <v>55</v>
      </c>
      <c r="C57" s="4" t="s">
        <v>15</v>
      </c>
      <c r="D57" s="10">
        <v>170</v>
      </c>
      <c r="E57" s="10"/>
      <c r="F57" s="10"/>
    </row>
    <row r="58" spans="1:6" ht="15" customHeight="1" x14ac:dyDescent="0.25">
      <c r="A58" s="17" t="s">
        <v>54</v>
      </c>
      <c r="B58" s="17"/>
      <c r="C58" s="17"/>
      <c r="D58" s="17"/>
      <c r="E58" s="17"/>
      <c r="F58" s="12">
        <f>SUM(F57)</f>
        <v>0</v>
      </c>
    </row>
    <row r="59" spans="1:6" x14ac:dyDescent="0.25">
      <c r="A59" s="1"/>
      <c r="B59" s="7" t="s">
        <v>56</v>
      </c>
      <c r="C59" s="1"/>
      <c r="D59" s="1"/>
      <c r="E59" s="1"/>
      <c r="F59" s="1"/>
    </row>
    <row r="60" spans="1:6" x14ac:dyDescent="0.25">
      <c r="A60" s="2">
        <v>36</v>
      </c>
      <c r="B60" s="3" t="s">
        <v>58</v>
      </c>
      <c r="C60" s="4" t="s">
        <v>59</v>
      </c>
      <c r="D60" s="10">
        <v>25</v>
      </c>
      <c r="E60" s="10"/>
      <c r="F60" s="10"/>
    </row>
    <row r="61" spans="1:6" ht="45" x14ac:dyDescent="0.25">
      <c r="A61" s="2">
        <v>37</v>
      </c>
      <c r="B61" s="5" t="s">
        <v>60</v>
      </c>
      <c r="C61" s="4" t="s">
        <v>30</v>
      </c>
      <c r="D61" s="10">
        <v>170</v>
      </c>
      <c r="E61" s="10"/>
      <c r="F61" s="10"/>
    </row>
    <row r="62" spans="1:6" ht="15" customHeight="1" x14ac:dyDescent="0.25">
      <c r="A62" s="17" t="s">
        <v>57</v>
      </c>
      <c r="B62" s="17"/>
      <c r="C62" s="17"/>
      <c r="D62" s="17"/>
      <c r="E62" s="17"/>
      <c r="F62" s="12">
        <f>SUM(F60:F61)</f>
        <v>0</v>
      </c>
    </row>
    <row r="63" spans="1:6" x14ac:dyDescent="0.25">
      <c r="A63" s="1"/>
      <c r="B63" s="7" t="s">
        <v>61</v>
      </c>
      <c r="C63" s="1"/>
      <c r="D63" s="1"/>
      <c r="E63" s="1"/>
      <c r="F63" s="1"/>
    </row>
    <row r="64" spans="1:6" ht="30" x14ac:dyDescent="0.25">
      <c r="A64" s="2">
        <v>38</v>
      </c>
      <c r="B64" s="5" t="s">
        <v>63</v>
      </c>
      <c r="C64" s="4" t="s">
        <v>30</v>
      </c>
      <c r="D64" s="10">
        <v>1320</v>
      </c>
      <c r="E64" s="10"/>
      <c r="F64" s="10"/>
    </row>
    <row r="65" spans="1:6" ht="30" x14ac:dyDescent="0.25">
      <c r="A65" s="2">
        <v>39</v>
      </c>
      <c r="B65" s="5" t="s">
        <v>64</v>
      </c>
      <c r="C65" s="4" t="s">
        <v>30</v>
      </c>
      <c r="D65" s="10">
        <v>120</v>
      </c>
      <c r="E65" s="10"/>
      <c r="F65" s="10"/>
    </row>
    <row r="66" spans="1:6" ht="30" x14ac:dyDescent="0.25">
      <c r="A66" s="2">
        <v>40</v>
      </c>
      <c r="B66" s="5" t="s">
        <v>65</v>
      </c>
      <c r="C66" s="4" t="s">
        <v>30</v>
      </c>
      <c r="D66" s="10">
        <v>510</v>
      </c>
      <c r="E66" s="10"/>
      <c r="F66" s="10"/>
    </row>
    <row r="67" spans="1:6" ht="30" x14ac:dyDescent="0.25">
      <c r="A67" s="2">
        <v>41</v>
      </c>
      <c r="B67" s="5" t="s">
        <v>66</v>
      </c>
      <c r="C67" s="4" t="s">
        <v>15</v>
      </c>
      <c r="D67" s="10">
        <v>0</v>
      </c>
      <c r="E67" s="10"/>
      <c r="F67" s="10"/>
    </row>
    <row r="68" spans="1:6" ht="30" x14ac:dyDescent="0.25">
      <c r="A68" s="2">
        <v>42</v>
      </c>
      <c r="B68" s="5" t="s">
        <v>67</v>
      </c>
      <c r="C68" s="4" t="s">
        <v>13</v>
      </c>
      <c r="D68" s="10">
        <v>175.32</v>
      </c>
      <c r="E68" s="10"/>
      <c r="F68" s="10"/>
    </row>
    <row r="69" spans="1:6" ht="15" customHeight="1" x14ac:dyDescent="0.25">
      <c r="A69" s="17" t="s">
        <v>62</v>
      </c>
      <c r="B69" s="17"/>
      <c r="C69" s="17"/>
      <c r="D69" s="17"/>
      <c r="E69" s="17"/>
      <c r="F69" s="12">
        <f>SUM(F64:F68)</f>
        <v>0</v>
      </c>
    </row>
    <row r="70" spans="1:6" ht="30" x14ac:dyDescent="0.25">
      <c r="A70" s="1"/>
      <c r="B70" s="7" t="s">
        <v>70</v>
      </c>
      <c r="C70" s="1"/>
      <c r="D70" s="1"/>
      <c r="E70" s="1"/>
      <c r="F70" s="1"/>
    </row>
    <row r="71" spans="1:6" ht="30" x14ac:dyDescent="0.25">
      <c r="A71" s="2">
        <v>43</v>
      </c>
      <c r="B71" s="5" t="s">
        <v>68</v>
      </c>
      <c r="C71" s="4" t="s">
        <v>29</v>
      </c>
      <c r="D71" s="10">
        <v>1</v>
      </c>
      <c r="E71" s="10"/>
      <c r="F71" s="10"/>
    </row>
    <row r="72" spans="1:6" x14ac:dyDescent="0.25">
      <c r="A72" s="2">
        <v>44</v>
      </c>
      <c r="B72" s="5" t="s">
        <v>69</v>
      </c>
      <c r="C72" s="4" t="s">
        <v>30</v>
      </c>
      <c r="D72" s="10">
        <v>0</v>
      </c>
      <c r="E72" s="10"/>
      <c r="F72" s="10"/>
    </row>
    <row r="73" spans="1:6" ht="15" customHeight="1" x14ac:dyDescent="0.25">
      <c r="A73" s="17" t="s">
        <v>72</v>
      </c>
      <c r="B73" s="17"/>
      <c r="C73" s="17"/>
      <c r="D73" s="17"/>
      <c r="E73" s="17"/>
      <c r="F73" s="12">
        <f>SUM(F71:F72)</f>
        <v>0</v>
      </c>
    </row>
    <row r="74" spans="1:6" x14ac:dyDescent="0.25">
      <c r="A74" s="1"/>
      <c r="B74" s="7" t="s">
        <v>71</v>
      </c>
      <c r="C74" s="1"/>
      <c r="D74" s="1"/>
      <c r="E74" s="1"/>
      <c r="F74" s="1"/>
    </row>
    <row r="75" spans="1:6" ht="45" x14ac:dyDescent="0.25">
      <c r="A75" s="2">
        <v>45</v>
      </c>
      <c r="B75" s="5" t="s">
        <v>74</v>
      </c>
      <c r="C75" s="4" t="s">
        <v>15</v>
      </c>
      <c r="D75" s="10">
        <v>2000</v>
      </c>
      <c r="E75" s="10"/>
      <c r="F75" s="10"/>
    </row>
    <row r="76" spans="1:6" ht="30" x14ac:dyDescent="0.25">
      <c r="A76" s="2">
        <v>46</v>
      </c>
      <c r="B76" s="5" t="s">
        <v>75</v>
      </c>
      <c r="C76" s="4" t="s">
        <v>29</v>
      </c>
      <c r="D76" s="10">
        <v>0</v>
      </c>
      <c r="E76" s="10"/>
      <c r="F76" s="10"/>
    </row>
    <row r="77" spans="1:6" x14ac:dyDescent="0.25">
      <c r="A77" s="2">
        <v>47</v>
      </c>
      <c r="B77" s="5" t="s">
        <v>76</v>
      </c>
      <c r="C77" s="4" t="s">
        <v>29</v>
      </c>
      <c r="D77" s="10">
        <v>0</v>
      </c>
      <c r="E77" s="10"/>
      <c r="F77" s="10"/>
    </row>
    <row r="78" spans="1:6" ht="15" customHeight="1" x14ac:dyDescent="0.25">
      <c r="A78" s="17" t="s">
        <v>73</v>
      </c>
      <c r="B78" s="17"/>
      <c r="C78" s="17"/>
      <c r="D78" s="17"/>
      <c r="E78" s="17"/>
      <c r="F78" s="12">
        <f>SUM(F75:F77)</f>
        <v>0</v>
      </c>
    </row>
    <row r="79" spans="1:6" x14ac:dyDescent="0.25">
      <c r="A79" s="1"/>
      <c r="B79" s="7" t="s">
        <v>77</v>
      </c>
      <c r="C79" s="1"/>
      <c r="D79" s="1"/>
      <c r="E79" s="1"/>
      <c r="F79" s="1"/>
    </row>
    <row r="80" spans="1:6" ht="30" x14ac:dyDescent="0.25">
      <c r="A80" s="2">
        <v>48</v>
      </c>
      <c r="B80" s="5" t="s">
        <v>79</v>
      </c>
      <c r="C80" s="4" t="s">
        <v>29</v>
      </c>
      <c r="D80" s="10">
        <v>1</v>
      </c>
      <c r="E80" s="10"/>
      <c r="F80" s="10"/>
    </row>
    <row r="81" spans="1:6" ht="30" x14ac:dyDescent="0.25">
      <c r="A81" s="2">
        <v>49</v>
      </c>
      <c r="B81" s="5" t="s">
        <v>80</v>
      </c>
      <c r="C81" s="4" t="s">
        <v>29</v>
      </c>
      <c r="D81" s="10">
        <v>1</v>
      </c>
      <c r="E81" s="10"/>
      <c r="F81" s="10"/>
    </row>
    <row r="82" spans="1:6" x14ac:dyDescent="0.25">
      <c r="A82" s="2">
        <v>50</v>
      </c>
      <c r="B82" s="5" t="s">
        <v>81</v>
      </c>
      <c r="C82" s="4" t="s">
        <v>29</v>
      </c>
      <c r="D82" s="10">
        <v>1</v>
      </c>
      <c r="E82" s="10"/>
      <c r="F82" s="10"/>
    </row>
    <row r="83" spans="1:6" ht="30" x14ac:dyDescent="0.25">
      <c r="A83" s="2">
        <v>51</v>
      </c>
      <c r="B83" s="5" t="s">
        <v>83</v>
      </c>
      <c r="C83" s="4" t="s">
        <v>29</v>
      </c>
      <c r="D83" s="10">
        <v>1</v>
      </c>
      <c r="E83" s="10"/>
      <c r="F83" s="10"/>
    </row>
    <row r="84" spans="1:6" ht="30" x14ac:dyDescent="0.25">
      <c r="A84" s="2">
        <v>52</v>
      </c>
      <c r="B84" s="5" t="s">
        <v>82</v>
      </c>
      <c r="C84" s="4" t="s">
        <v>29</v>
      </c>
      <c r="D84" s="10">
        <v>1</v>
      </c>
      <c r="E84" s="10"/>
      <c r="F84" s="10"/>
    </row>
    <row r="85" spans="1:6" ht="30" x14ac:dyDescent="0.25">
      <c r="A85" s="2">
        <v>53</v>
      </c>
      <c r="B85" s="5" t="s">
        <v>84</v>
      </c>
      <c r="C85" s="4" t="s">
        <v>29</v>
      </c>
      <c r="D85" s="10">
        <v>1</v>
      </c>
      <c r="E85" s="10"/>
      <c r="F85" s="10"/>
    </row>
    <row r="86" spans="1:6" ht="30" x14ac:dyDescent="0.25">
      <c r="A86" s="2">
        <v>54</v>
      </c>
      <c r="B86" s="5" t="s">
        <v>85</v>
      </c>
      <c r="C86" s="4" t="s">
        <v>29</v>
      </c>
      <c r="D86" s="10">
        <v>1</v>
      </c>
      <c r="E86" s="10"/>
      <c r="F86" s="10"/>
    </row>
    <row r="87" spans="1:6" ht="30" x14ac:dyDescent="0.25">
      <c r="A87" s="2">
        <v>55</v>
      </c>
      <c r="B87" s="5" t="s">
        <v>86</v>
      </c>
      <c r="C87" s="4" t="s">
        <v>29</v>
      </c>
      <c r="D87" s="10">
        <v>0</v>
      </c>
      <c r="E87" s="10"/>
      <c r="F87" s="10"/>
    </row>
    <row r="88" spans="1:6" ht="15" customHeight="1" x14ac:dyDescent="0.25">
      <c r="A88" s="17" t="s">
        <v>78</v>
      </c>
      <c r="B88" s="17"/>
      <c r="C88" s="17"/>
      <c r="D88" s="17"/>
      <c r="E88" s="17"/>
      <c r="F88" s="12">
        <f>SUM(F80:F87)</f>
        <v>0</v>
      </c>
    </row>
    <row r="89" spans="1:6" x14ac:dyDescent="0.25">
      <c r="A89" s="1"/>
      <c r="B89" s="7" t="s">
        <v>87</v>
      </c>
      <c r="C89" s="1"/>
      <c r="D89" s="1"/>
      <c r="E89" s="1"/>
      <c r="F89" s="1"/>
    </row>
    <row r="90" spans="1:6" ht="30" x14ac:dyDescent="0.25">
      <c r="A90" s="2">
        <v>56</v>
      </c>
      <c r="B90" s="5" t="s">
        <v>90</v>
      </c>
      <c r="C90" s="4" t="s">
        <v>30</v>
      </c>
      <c r="D90" s="10">
        <v>0</v>
      </c>
      <c r="E90" s="10"/>
      <c r="F90" s="10"/>
    </row>
    <row r="91" spans="1:6" x14ac:dyDescent="0.25">
      <c r="A91" s="2">
        <v>57</v>
      </c>
      <c r="B91" s="5" t="s">
        <v>91</v>
      </c>
      <c r="C91" s="4" t="s">
        <v>59</v>
      </c>
      <c r="D91" s="10">
        <v>0</v>
      </c>
      <c r="E91" s="10"/>
      <c r="F91" s="10"/>
    </row>
    <row r="92" spans="1:6" ht="30" x14ac:dyDescent="0.25">
      <c r="A92" s="2">
        <v>58</v>
      </c>
      <c r="B92" s="5" t="s">
        <v>92</v>
      </c>
      <c r="C92" s="4" t="s">
        <v>89</v>
      </c>
      <c r="D92" s="10">
        <v>0</v>
      </c>
      <c r="E92" s="10"/>
      <c r="F92" s="10"/>
    </row>
    <row r="93" spans="1:6" x14ac:dyDescent="0.25">
      <c r="A93" s="2">
        <v>59</v>
      </c>
      <c r="B93" s="5" t="s">
        <v>93</v>
      </c>
      <c r="C93" s="4" t="s">
        <v>59</v>
      </c>
      <c r="D93" s="10">
        <v>0</v>
      </c>
      <c r="E93" s="10"/>
      <c r="F93" s="10"/>
    </row>
    <row r="94" spans="1:6" x14ac:dyDescent="0.25">
      <c r="A94" s="2">
        <v>60</v>
      </c>
      <c r="B94" s="5" t="s">
        <v>94</v>
      </c>
      <c r="C94" s="4" t="s">
        <v>30</v>
      </c>
      <c r="D94" s="10">
        <v>0</v>
      </c>
      <c r="E94" s="10"/>
      <c r="F94" s="10"/>
    </row>
    <row r="95" spans="1:6" ht="15" customHeight="1" x14ac:dyDescent="0.25">
      <c r="A95" s="17" t="s">
        <v>88</v>
      </c>
      <c r="B95" s="17"/>
      <c r="C95" s="17"/>
      <c r="D95" s="17"/>
      <c r="E95" s="17"/>
      <c r="F95" s="12">
        <f>SUM(F90:F94)</f>
        <v>0</v>
      </c>
    </row>
    <row r="96" spans="1:6" ht="15" customHeight="1" x14ac:dyDescent="0.25">
      <c r="A96" s="18" t="s">
        <v>95</v>
      </c>
      <c r="B96" s="18"/>
      <c r="C96" s="18"/>
      <c r="D96" s="18"/>
      <c r="E96" s="18"/>
      <c r="F96" s="13">
        <f>F95+F88+F78+F73+F69+F62+F58+F55+F49+F43+F39+F32+F26+F17</f>
        <v>0</v>
      </c>
    </row>
    <row r="97" spans="1:6" ht="15" customHeight="1" x14ac:dyDescent="0.25">
      <c r="A97" s="18" t="s">
        <v>96</v>
      </c>
      <c r="B97" s="18"/>
      <c r="C97" s="18"/>
      <c r="D97" s="18"/>
      <c r="E97" s="18"/>
      <c r="F97" s="13">
        <f>F96*0.23</f>
        <v>0</v>
      </c>
    </row>
    <row r="98" spans="1:6" ht="15" customHeight="1" x14ac:dyDescent="0.25">
      <c r="A98" s="18" t="s">
        <v>97</v>
      </c>
      <c r="B98" s="18"/>
      <c r="C98" s="18"/>
      <c r="D98" s="18"/>
      <c r="E98" s="18"/>
      <c r="F98" s="13">
        <f>F96+F97</f>
        <v>0</v>
      </c>
    </row>
  </sheetData>
  <mergeCells count="25">
    <mergeCell ref="A73:E73"/>
    <mergeCell ref="A78:E78"/>
    <mergeCell ref="A17:E17"/>
    <mergeCell ref="A26:E26"/>
    <mergeCell ref="A32:E32"/>
    <mergeCell ref="A39:E39"/>
    <mergeCell ref="A43:E43"/>
    <mergeCell ref="A49:E49"/>
    <mergeCell ref="A1:F2"/>
    <mergeCell ref="A55:E55"/>
    <mergeCell ref="A58:E58"/>
    <mergeCell ref="A62:E62"/>
    <mergeCell ref="A69:E69"/>
    <mergeCell ref="A3:F4"/>
    <mergeCell ref="A6:A7"/>
    <mergeCell ref="B6:B7"/>
    <mergeCell ref="C6:C7"/>
    <mergeCell ref="D6:D7"/>
    <mergeCell ref="E6:E7"/>
    <mergeCell ref="F6:F7"/>
    <mergeCell ref="A88:E88"/>
    <mergeCell ref="A95:E95"/>
    <mergeCell ref="A96:E96"/>
    <mergeCell ref="A97:E97"/>
    <mergeCell ref="A98:E9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workbookViewId="0">
      <selection activeCell="E90" sqref="E90:F94"/>
    </sheetView>
  </sheetViews>
  <sheetFormatPr defaultRowHeight="15" x14ac:dyDescent="0.25"/>
  <cols>
    <col min="1" max="1" width="5.5703125" customWidth="1"/>
    <col min="2" max="2" width="45.85546875" customWidth="1"/>
    <col min="5" max="5" width="18.28515625" customWidth="1"/>
    <col min="6" max="6" width="18.140625" customWidth="1"/>
  </cols>
  <sheetData>
    <row r="1" spans="1:6" x14ac:dyDescent="0.25">
      <c r="A1" s="16" t="s">
        <v>100</v>
      </c>
      <c r="B1" s="16"/>
      <c r="C1" s="16"/>
      <c r="D1" s="16"/>
      <c r="E1" s="16"/>
      <c r="F1" s="16"/>
    </row>
    <row r="2" spans="1:6" x14ac:dyDescent="0.25">
      <c r="A2" s="16"/>
      <c r="B2" s="16"/>
      <c r="C2" s="16"/>
      <c r="D2" s="16"/>
      <c r="E2" s="16"/>
      <c r="F2" s="16"/>
    </row>
    <row r="3" spans="1:6" x14ac:dyDescent="0.25">
      <c r="A3" s="15" t="s">
        <v>99</v>
      </c>
      <c r="B3" s="15"/>
      <c r="C3" s="15"/>
      <c r="D3" s="15"/>
      <c r="E3" s="15"/>
      <c r="F3" s="15"/>
    </row>
    <row r="4" spans="1:6" x14ac:dyDescent="0.25">
      <c r="A4" s="15"/>
      <c r="B4" s="15"/>
      <c r="C4" s="15"/>
      <c r="D4" s="15"/>
      <c r="E4" s="15"/>
      <c r="F4" s="15"/>
    </row>
    <row r="6" spans="1:6" ht="15" customHeight="1" x14ac:dyDescent="0.2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</row>
    <row r="7" spans="1:6" x14ac:dyDescent="0.25">
      <c r="A7" s="14"/>
      <c r="B7" s="14"/>
      <c r="C7" s="14"/>
      <c r="D7" s="14"/>
      <c r="E7" s="14"/>
      <c r="F7" s="14"/>
    </row>
    <row r="8" spans="1:6" x14ac:dyDescent="0.25">
      <c r="A8" s="1"/>
      <c r="B8" s="8" t="s">
        <v>6</v>
      </c>
      <c r="C8" s="1"/>
      <c r="D8" s="1"/>
      <c r="E8" s="1"/>
      <c r="F8" s="1"/>
    </row>
    <row r="9" spans="1:6" x14ac:dyDescent="0.25">
      <c r="A9" s="2">
        <v>1</v>
      </c>
      <c r="B9" s="3" t="s">
        <v>8</v>
      </c>
      <c r="C9" s="4" t="s">
        <v>9</v>
      </c>
      <c r="D9" s="10">
        <v>1</v>
      </c>
      <c r="E9" s="10"/>
      <c r="F9" s="11"/>
    </row>
    <row r="10" spans="1:6" ht="30" x14ac:dyDescent="0.25">
      <c r="A10" s="2">
        <v>2</v>
      </c>
      <c r="B10" s="5" t="s">
        <v>10</v>
      </c>
      <c r="C10" s="4" t="s">
        <v>11</v>
      </c>
      <c r="D10" s="10">
        <v>0.61</v>
      </c>
      <c r="E10" s="10"/>
      <c r="F10" s="11"/>
    </row>
    <row r="11" spans="1:6" ht="17.25" x14ac:dyDescent="0.25">
      <c r="A11" s="2">
        <v>3</v>
      </c>
      <c r="B11" s="5" t="s">
        <v>12</v>
      </c>
      <c r="C11" s="4" t="s">
        <v>13</v>
      </c>
      <c r="D11" s="10">
        <v>300</v>
      </c>
      <c r="E11" s="10"/>
      <c r="F11" s="11"/>
    </row>
    <row r="12" spans="1:6" ht="30" x14ac:dyDescent="0.25">
      <c r="A12" s="2">
        <v>4</v>
      </c>
      <c r="B12" s="5" t="s">
        <v>14</v>
      </c>
      <c r="C12" s="4" t="s">
        <v>13</v>
      </c>
      <c r="D12" s="10">
        <v>220</v>
      </c>
      <c r="E12" s="10"/>
      <c r="F12" s="11"/>
    </row>
    <row r="13" spans="1:6" ht="17.25" x14ac:dyDescent="0.25">
      <c r="A13" s="2">
        <v>5</v>
      </c>
      <c r="B13" s="5" t="s">
        <v>16</v>
      </c>
      <c r="C13" s="4" t="s">
        <v>13</v>
      </c>
      <c r="D13" s="10">
        <v>32</v>
      </c>
      <c r="E13" s="10"/>
      <c r="F13" s="11"/>
    </row>
    <row r="14" spans="1:6" ht="30" x14ac:dyDescent="0.25">
      <c r="A14" s="2">
        <v>6</v>
      </c>
      <c r="B14" s="5" t="s">
        <v>17</v>
      </c>
      <c r="C14" s="4" t="s">
        <v>13</v>
      </c>
      <c r="D14" s="10">
        <v>6054</v>
      </c>
      <c r="E14" s="10"/>
      <c r="F14" s="11"/>
    </row>
    <row r="15" spans="1:6" ht="75" x14ac:dyDescent="0.25">
      <c r="A15" s="2">
        <v>7</v>
      </c>
      <c r="B15" s="5" t="s">
        <v>18</v>
      </c>
      <c r="C15" s="4" t="s">
        <v>13</v>
      </c>
      <c r="D15" s="10">
        <v>2194</v>
      </c>
      <c r="E15" s="10"/>
      <c r="F15" s="11"/>
    </row>
    <row r="16" spans="1:6" ht="45" x14ac:dyDescent="0.25">
      <c r="A16" s="2">
        <v>8</v>
      </c>
      <c r="B16" s="5" t="s">
        <v>19</v>
      </c>
      <c r="C16" s="4" t="s">
        <v>15</v>
      </c>
      <c r="D16" s="10">
        <v>3900</v>
      </c>
      <c r="E16" s="10"/>
      <c r="F16" s="11"/>
    </row>
    <row r="17" spans="1:6" ht="15" customHeight="1" x14ac:dyDescent="0.25">
      <c r="A17" s="17" t="s">
        <v>7</v>
      </c>
      <c r="B17" s="17"/>
      <c r="C17" s="17"/>
      <c r="D17" s="17"/>
      <c r="E17" s="17"/>
      <c r="F17" s="6">
        <f>SUM(F9:F16)</f>
        <v>0</v>
      </c>
    </row>
    <row r="18" spans="1:6" x14ac:dyDescent="0.25">
      <c r="A18" s="1"/>
      <c r="B18" s="7" t="s">
        <v>20</v>
      </c>
      <c r="C18" s="1"/>
      <c r="D18" s="1"/>
      <c r="E18" s="1"/>
      <c r="F18" s="1"/>
    </row>
    <row r="19" spans="1:6" x14ac:dyDescent="0.25">
      <c r="A19" s="2">
        <v>9</v>
      </c>
      <c r="B19" s="5" t="s">
        <v>22</v>
      </c>
      <c r="C19" s="2" t="s">
        <v>29</v>
      </c>
      <c r="D19" s="10">
        <v>1</v>
      </c>
      <c r="E19" s="10"/>
      <c r="F19" s="10"/>
    </row>
    <row r="20" spans="1:6" ht="30" x14ac:dyDescent="0.25">
      <c r="A20" s="2">
        <v>10</v>
      </c>
      <c r="B20" s="5" t="s">
        <v>23</v>
      </c>
      <c r="C20" s="4" t="s">
        <v>15</v>
      </c>
      <c r="D20" s="10">
        <v>3100</v>
      </c>
      <c r="E20" s="10"/>
      <c r="F20" s="10"/>
    </row>
    <row r="21" spans="1:6" ht="30" x14ac:dyDescent="0.25">
      <c r="A21" s="2">
        <v>11</v>
      </c>
      <c r="B21" s="5" t="s">
        <v>24</v>
      </c>
      <c r="C21" s="4" t="s">
        <v>15</v>
      </c>
      <c r="D21" s="10">
        <v>70</v>
      </c>
      <c r="E21" s="10"/>
      <c r="F21" s="10"/>
    </row>
    <row r="22" spans="1:6" ht="45" x14ac:dyDescent="0.25">
      <c r="A22" s="2">
        <v>12</v>
      </c>
      <c r="B22" s="5" t="s">
        <v>25</v>
      </c>
      <c r="C22" s="4" t="s">
        <v>15</v>
      </c>
      <c r="D22" s="10">
        <v>1300</v>
      </c>
      <c r="E22" s="10"/>
      <c r="F22" s="10"/>
    </row>
    <row r="23" spans="1:6" ht="45" x14ac:dyDescent="0.25">
      <c r="A23" s="2">
        <v>13</v>
      </c>
      <c r="B23" s="5" t="s">
        <v>26</v>
      </c>
      <c r="C23" s="4" t="s">
        <v>15</v>
      </c>
      <c r="D23" s="10">
        <v>920</v>
      </c>
      <c r="E23" s="10"/>
      <c r="F23" s="10"/>
    </row>
    <row r="24" spans="1:6" ht="30" x14ac:dyDescent="0.25">
      <c r="A24" s="2">
        <v>14</v>
      </c>
      <c r="B24" s="5" t="s">
        <v>27</v>
      </c>
      <c r="C24" s="2" t="s">
        <v>30</v>
      </c>
      <c r="D24" s="10">
        <v>647</v>
      </c>
      <c r="E24" s="10"/>
      <c r="F24" s="10"/>
    </row>
    <row r="25" spans="1:6" ht="30" x14ac:dyDescent="0.25">
      <c r="A25" s="2">
        <v>15</v>
      </c>
      <c r="B25" s="5" t="s">
        <v>28</v>
      </c>
      <c r="C25" s="2" t="s">
        <v>30</v>
      </c>
      <c r="D25" s="10">
        <v>657</v>
      </c>
      <c r="E25" s="10"/>
      <c r="F25" s="10"/>
    </row>
    <row r="26" spans="1:6" ht="15" customHeight="1" x14ac:dyDescent="0.25">
      <c r="A26" s="17" t="s">
        <v>21</v>
      </c>
      <c r="B26" s="17"/>
      <c r="C26" s="17"/>
      <c r="D26" s="17"/>
      <c r="E26" s="17"/>
      <c r="F26" s="12">
        <f>SUM(F19:F25)</f>
        <v>0</v>
      </c>
    </row>
    <row r="27" spans="1:6" x14ac:dyDescent="0.25">
      <c r="A27" s="1"/>
      <c r="B27" s="7" t="s">
        <v>31</v>
      </c>
      <c r="C27" s="1"/>
      <c r="D27" s="1"/>
      <c r="E27" s="1"/>
      <c r="F27" s="1"/>
    </row>
    <row r="28" spans="1:6" ht="17.25" x14ac:dyDescent="0.25">
      <c r="A28" s="9">
        <v>16</v>
      </c>
      <c r="B28" s="3" t="s">
        <v>35</v>
      </c>
      <c r="C28" s="4" t="s">
        <v>15</v>
      </c>
      <c r="D28" s="10">
        <v>3240</v>
      </c>
      <c r="E28" s="10"/>
      <c r="F28" s="10"/>
    </row>
    <row r="29" spans="1:6" ht="45" x14ac:dyDescent="0.25">
      <c r="A29" s="9">
        <v>17</v>
      </c>
      <c r="B29" s="5" t="s">
        <v>38</v>
      </c>
      <c r="C29" s="4" t="s">
        <v>15</v>
      </c>
      <c r="D29" s="10">
        <v>3240</v>
      </c>
      <c r="E29" s="10"/>
      <c r="F29" s="10"/>
    </row>
    <row r="30" spans="1:6" ht="60" x14ac:dyDescent="0.25">
      <c r="A30" s="9">
        <v>18</v>
      </c>
      <c r="B30" s="5" t="s">
        <v>36</v>
      </c>
      <c r="C30" s="4" t="s">
        <v>15</v>
      </c>
      <c r="D30" s="10">
        <v>2520</v>
      </c>
      <c r="E30" s="10"/>
      <c r="F30" s="10"/>
    </row>
    <row r="31" spans="1:6" ht="60" x14ac:dyDescent="0.25">
      <c r="A31" s="9">
        <v>19</v>
      </c>
      <c r="B31" s="5" t="s">
        <v>37</v>
      </c>
      <c r="C31" s="4" t="s">
        <v>15</v>
      </c>
      <c r="D31" s="10">
        <v>900</v>
      </c>
      <c r="E31" s="10"/>
      <c r="F31" s="10"/>
    </row>
    <row r="32" spans="1:6" ht="15" customHeight="1" x14ac:dyDescent="0.25">
      <c r="A32" s="17" t="s">
        <v>32</v>
      </c>
      <c r="B32" s="17"/>
      <c r="C32" s="17"/>
      <c r="D32" s="17"/>
      <c r="E32" s="17"/>
      <c r="F32" s="12">
        <f>SUM(F28:F31)</f>
        <v>0</v>
      </c>
    </row>
    <row r="33" spans="1:6" x14ac:dyDescent="0.25">
      <c r="A33" s="1"/>
      <c r="B33" s="7" t="s">
        <v>33</v>
      </c>
      <c r="C33" s="1"/>
      <c r="D33" s="1"/>
      <c r="E33" s="1"/>
      <c r="F33" s="1"/>
    </row>
    <row r="34" spans="1:6" ht="17.25" x14ac:dyDescent="0.25">
      <c r="A34" s="9">
        <v>20</v>
      </c>
      <c r="B34" s="3" t="s">
        <v>35</v>
      </c>
      <c r="C34" s="4" t="s">
        <v>15</v>
      </c>
      <c r="D34" s="10">
        <v>1185</v>
      </c>
      <c r="E34" s="10"/>
      <c r="F34" s="10"/>
    </row>
    <row r="35" spans="1:6" ht="45" x14ac:dyDescent="0.25">
      <c r="A35" s="9">
        <v>21</v>
      </c>
      <c r="B35" s="5" t="s">
        <v>39</v>
      </c>
      <c r="C35" s="4" t="s">
        <v>15</v>
      </c>
      <c r="D35" s="10">
        <v>1185</v>
      </c>
      <c r="E35" s="10"/>
      <c r="F35" s="10"/>
    </row>
    <row r="36" spans="1:6" ht="30" x14ac:dyDescent="0.25">
      <c r="A36" s="9">
        <v>22</v>
      </c>
      <c r="B36" s="5" t="s">
        <v>40</v>
      </c>
      <c r="C36" s="4" t="s">
        <v>15</v>
      </c>
      <c r="D36" s="10">
        <v>1185</v>
      </c>
      <c r="E36" s="10"/>
      <c r="F36" s="10"/>
    </row>
    <row r="37" spans="1:6" ht="30" x14ac:dyDescent="0.25">
      <c r="A37" s="9">
        <v>23</v>
      </c>
      <c r="B37" s="5" t="s">
        <v>41</v>
      </c>
      <c r="C37" s="4" t="s">
        <v>15</v>
      </c>
      <c r="D37" s="10">
        <v>1185</v>
      </c>
      <c r="E37" s="10"/>
      <c r="F37" s="10"/>
    </row>
    <row r="38" spans="1:6" ht="30" x14ac:dyDescent="0.25">
      <c r="A38" s="9">
        <v>24</v>
      </c>
      <c r="B38" s="5" t="s">
        <v>42</v>
      </c>
      <c r="C38" s="4" t="s">
        <v>15</v>
      </c>
      <c r="D38" s="10">
        <v>1185</v>
      </c>
      <c r="E38" s="10"/>
      <c r="F38" s="10"/>
    </row>
    <row r="39" spans="1:6" ht="15" customHeight="1" x14ac:dyDescent="0.25">
      <c r="A39" s="17" t="s">
        <v>34</v>
      </c>
      <c r="B39" s="17"/>
      <c r="C39" s="17"/>
      <c r="D39" s="17"/>
      <c r="E39" s="17"/>
      <c r="F39" s="12">
        <f>SUM(F34:F38)</f>
        <v>0</v>
      </c>
    </row>
    <row r="40" spans="1:6" x14ac:dyDescent="0.25">
      <c r="A40" s="1"/>
      <c r="B40" s="7" t="s">
        <v>45</v>
      </c>
      <c r="C40" s="1"/>
      <c r="D40" s="1"/>
      <c r="E40" s="1"/>
      <c r="F40" s="1"/>
    </row>
    <row r="41" spans="1:6" ht="30" x14ac:dyDescent="0.25">
      <c r="A41" s="9">
        <v>25</v>
      </c>
      <c r="B41" s="5" t="s">
        <v>43</v>
      </c>
      <c r="C41" s="4" t="s">
        <v>15</v>
      </c>
      <c r="D41" s="10">
        <v>600</v>
      </c>
      <c r="E41" s="10"/>
      <c r="F41" s="10"/>
    </row>
    <row r="42" spans="1:6" ht="30" x14ac:dyDescent="0.25">
      <c r="A42" s="9">
        <v>26</v>
      </c>
      <c r="B42" s="5" t="s">
        <v>44</v>
      </c>
      <c r="C42" s="4" t="s">
        <v>15</v>
      </c>
      <c r="D42" s="10">
        <v>600</v>
      </c>
      <c r="E42" s="10"/>
      <c r="F42" s="10"/>
    </row>
    <row r="43" spans="1:6" ht="15" customHeight="1" x14ac:dyDescent="0.25">
      <c r="A43" s="17" t="s">
        <v>46</v>
      </c>
      <c r="B43" s="17"/>
      <c r="C43" s="17"/>
      <c r="D43" s="17"/>
      <c r="E43" s="17"/>
      <c r="F43" s="12">
        <f>SUM(F41:F42)</f>
        <v>0</v>
      </c>
    </row>
    <row r="44" spans="1:6" ht="30" x14ac:dyDescent="0.25">
      <c r="A44" s="1"/>
      <c r="B44" s="7" t="s">
        <v>47</v>
      </c>
      <c r="C44" s="1"/>
      <c r="D44" s="1"/>
      <c r="E44" s="1"/>
      <c r="F44" s="1"/>
    </row>
    <row r="45" spans="1:6" ht="17.25" x14ac:dyDescent="0.25">
      <c r="A45" s="2">
        <v>27</v>
      </c>
      <c r="B45" s="3" t="s">
        <v>35</v>
      </c>
      <c r="C45" s="4" t="s">
        <v>15</v>
      </c>
      <c r="D45" s="10">
        <v>340</v>
      </c>
      <c r="E45" s="10"/>
      <c r="F45" s="10"/>
    </row>
    <row r="46" spans="1:6" ht="45" x14ac:dyDescent="0.25">
      <c r="A46" s="2">
        <v>28</v>
      </c>
      <c r="B46" s="5" t="s">
        <v>49</v>
      </c>
      <c r="C46" s="4" t="s">
        <v>15</v>
      </c>
      <c r="D46" s="10">
        <v>340</v>
      </c>
      <c r="E46" s="10"/>
      <c r="F46" s="10"/>
    </row>
    <row r="47" spans="1:6" ht="60" x14ac:dyDescent="0.25">
      <c r="A47" s="2">
        <v>29</v>
      </c>
      <c r="B47" s="5" t="s">
        <v>36</v>
      </c>
      <c r="C47" s="4" t="s">
        <v>15</v>
      </c>
      <c r="D47" s="10">
        <v>340</v>
      </c>
      <c r="E47" s="10"/>
      <c r="F47" s="10"/>
    </row>
    <row r="48" spans="1:6" ht="45" x14ac:dyDescent="0.25">
      <c r="A48" s="2">
        <v>30</v>
      </c>
      <c r="B48" s="5" t="s">
        <v>50</v>
      </c>
      <c r="C48" s="4" t="s">
        <v>15</v>
      </c>
      <c r="D48" s="10">
        <v>9.6</v>
      </c>
      <c r="E48" s="10"/>
      <c r="F48" s="10"/>
    </row>
    <row r="49" spans="1:6" ht="15" customHeight="1" x14ac:dyDescent="0.25">
      <c r="A49" s="17" t="s">
        <v>48</v>
      </c>
      <c r="B49" s="17"/>
      <c r="C49" s="17"/>
      <c r="D49" s="17"/>
      <c r="E49" s="17"/>
      <c r="F49" s="12">
        <f>SUM(F45:F48)</f>
        <v>0</v>
      </c>
    </row>
    <row r="50" spans="1:6" ht="30" x14ac:dyDescent="0.25">
      <c r="A50" s="1"/>
      <c r="B50" s="7" t="s">
        <v>51</v>
      </c>
      <c r="C50" s="1"/>
      <c r="D50" s="1"/>
      <c r="E50" s="1"/>
      <c r="F50" s="1"/>
    </row>
    <row r="51" spans="1:6" ht="17.25" x14ac:dyDescent="0.25">
      <c r="A51" s="2">
        <v>31</v>
      </c>
      <c r="B51" s="3" t="s">
        <v>35</v>
      </c>
      <c r="C51" s="4" t="s">
        <v>15</v>
      </c>
      <c r="D51" s="10">
        <v>953</v>
      </c>
      <c r="E51" s="10"/>
      <c r="F51" s="10"/>
    </row>
    <row r="52" spans="1:6" ht="45" x14ac:dyDescent="0.25">
      <c r="A52" s="2">
        <v>32</v>
      </c>
      <c r="B52" s="5" t="s">
        <v>49</v>
      </c>
      <c r="C52" s="4" t="s">
        <v>15</v>
      </c>
      <c r="D52" s="10">
        <v>853</v>
      </c>
      <c r="E52" s="10"/>
      <c r="F52" s="10"/>
    </row>
    <row r="53" spans="1:6" ht="45" x14ac:dyDescent="0.25">
      <c r="A53" s="2">
        <v>33</v>
      </c>
      <c r="B53" s="5" t="s">
        <v>39</v>
      </c>
      <c r="C53" s="4" t="s">
        <v>15</v>
      </c>
      <c r="D53" s="10">
        <v>170</v>
      </c>
      <c r="E53" s="10"/>
      <c r="F53" s="10"/>
    </row>
    <row r="54" spans="1:6" ht="60" x14ac:dyDescent="0.25">
      <c r="A54" s="2">
        <v>34</v>
      </c>
      <c r="B54" s="5" t="s">
        <v>36</v>
      </c>
      <c r="C54" s="4" t="s">
        <v>15</v>
      </c>
      <c r="D54" s="10">
        <v>953</v>
      </c>
      <c r="E54" s="10"/>
      <c r="F54" s="10"/>
    </row>
    <row r="55" spans="1:6" ht="15" customHeight="1" x14ac:dyDescent="0.25">
      <c r="A55" s="17" t="s">
        <v>52</v>
      </c>
      <c r="B55" s="17"/>
      <c r="C55" s="17"/>
      <c r="D55" s="17"/>
      <c r="E55" s="17"/>
      <c r="F55" s="12">
        <f>SUM(F51:F54)</f>
        <v>0</v>
      </c>
    </row>
    <row r="56" spans="1:6" x14ac:dyDescent="0.25">
      <c r="A56" s="1"/>
      <c r="B56" s="7" t="s">
        <v>53</v>
      </c>
      <c r="C56" s="1"/>
      <c r="D56" s="1"/>
      <c r="E56" s="1"/>
      <c r="F56" s="1"/>
    </row>
    <row r="57" spans="1:6" ht="30" x14ac:dyDescent="0.25">
      <c r="A57" s="2">
        <v>35</v>
      </c>
      <c r="B57" s="5" t="s">
        <v>55</v>
      </c>
      <c r="C57" s="4" t="s">
        <v>15</v>
      </c>
      <c r="D57" s="10">
        <v>170</v>
      </c>
      <c r="E57" s="10"/>
      <c r="F57" s="10"/>
    </row>
    <row r="58" spans="1:6" ht="15" customHeight="1" x14ac:dyDescent="0.25">
      <c r="A58" s="17" t="s">
        <v>54</v>
      </c>
      <c r="B58" s="17"/>
      <c r="C58" s="17"/>
      <c r="D58" s="17"/>
      <c r="E58" s="17"/>
      <c r="F58" s="12">
        <f>SUM(F57)</f>
        <v>0</v>
      </c>
    </row>
    <row r="59" spans="1:6" x14ac:dyDescent="0.25">
      <c r="A59" s="1"/>
      <c r="B59" s="7" t="s">
        <v>56</v>
      </c>
      <c r="C59" s="1"/>
      <c r="D59" s="1"/>
      <c r="E59" s="1"/>
      <c r="F59" s="1"/>
    </row>
    <row r="60" spans="1:6" x14ac:dyDescent="0.25">
      <c r="A60" s="2">
        <v>36</v>
      </c>
      <c r="B60" s="3" t="s">
        <v>58</v>
      </c>
      <c r="C60" s="4" t="s">
        <v>59</v>
      </c>
      <c r="D60" s="10">
        <v>25</v>
      </c>
      <c r="E60" s="10"/>
      <c r="F60" s="10"/>
    </row>
    <row r="61" spans="1:6" ht="45" x14ac:dyDescent="0.25">
      <c r="A61" s="2">
        <v>37</v>
      </c>
      <c r="B61" s="5" t="s">
        <v>60</v>
      </c>
      <c r="C61" s="4" t="s">
        <v>30</v>
      </c>
      <c r="D61" s="10">
        <v>170</v>
      </c>
      <c r="E61" s="10"/>
      <c r="F61" s="10"/>
    </row>
    <row r="62" spans="1:6" ht="15" customHeight="1" x14ac:dyDescent="0.25">
      <c r="A62" s="17" t="s">
        <v>57</v>
      </c>
      <c r="B62" s="17"/>
      <c r="C62" s="17"/>
      <c r="D62" s="17"/>
      <c r="E62" s="17"/>
      <c r="F62" s="12">
        <f>SUM(F60:F61)</f>
        <v>0</v>
      </c>
    </row>
    <row r="63" spans="1:6" x14ac:dyDescent="0.25">
      <c r="A63" s="1"/>
      <c r="B63" s="7" t="s">
        <v>61</v>
      </c>
      <c r="C63" s="1"/>
      <c r="D63" s="1"/>
      <c r="E63" s="1"/>
      <c r="F63" s="1"/>
    </row>
    <row r="64" spans="1:6" ht="30" x14ac:dyDescent="0.25">
      <c r="A64" s="2">
        <v>38</v>
      </c>
      <c r="B64" s="5" t="s">
        <v>63</v>
      </c>
      <c r="C64" s="4" t="s">
        <v>30</v>
      </c>
      <c r="D64" s="10">
        <v>1415</v>
      </c>
      <c r="E64" s="10"/>
      <c r="F64" s="10"/>
    </row>
    <row r="65" spans="1:6" ht="30" x14ac:dyDescent="0.25">
      <c r="A65" s="2">
        <v>39</v>
      </c>
      <c r="B65" s="5" t="s">
        <v>64</v>
      </c>
      <c r="C65" s="4" t="s">
        <v>30</v>
      </c>
      <c r="D65" s="10">
        <v>150</v>
      </c>
      <c r="E65" s="10"/>
      <c r="F65" s="10"/>
    </row>
    <row r="66" spans="1:6" ht="30" x14ac:dyDescent="0.25">
      <c r="A66" s="2">
        <v>40</v>
      </c>
      <c r="B66" s="5" t="s">
        <v>65</v>
      </c>
      <c r="C66" s="4" t="s">
        <v>30</v>
      </c>
      <c r="D66" s="10">
        <v>618</v>
      </c>
      <c r="E66" s="10"/>
      <c r="F66" s="10"/>
    </row>
    <row r="67" spans="1:6" ht="30" x14ac:dyDescent="0.25">
      <c r="A67" s="2">
        <v>41</v>
      </c>
      <c r="B67" s="5" t="s">
        <v>66</v>
      </c>
      <c r="C67" s="4" t="s">
        <v>15</v>
      </c>
      <c r="D67" s="10">
        <v>20</v>
      </c>
      <c r="E67" s="10"/>
      <c r="F67" s="10"/>
    </row>
    <row r="68" spans="1:6" ht="30" x14ac:dyDescent="0.25">
      <c r="A68" s="2">
        <v>42</v>
      </c>
      <c r="B68" s="5" t="s">
        <v>67</v>
      </c>
      <c r="C68" s="4" t="s">
        <v>13</v>
      </c>
      <c r="D68" s="10">
        <v>167.73</v>
      </c>
      <c r="E68" s="10"/>
      <c r="F68" s="10"/>
    </row>
    <row r="69" spans="1:6" ht="15" customHeight="1" x14ac:dyDescent="0.25">
      <c r="A69" s="17" t="s">
        <v>62</v>
      </c>
      <c r="B69" s="17"/>
      <c r="C69" s="17"/>
      <c r="D69" s="17"/>
      <c r="E69" s="17"/>
      <c r="F69" s="12">
        <f>SUM(F64:F68)</f>
        <v>0</v>
      </c>
    </row>
    <row r="70" spans="1:6" ht="30" x14ac:dyDescent="0.25">
      <c r="A70" s="1"/>
      <c r="B70" s="7" t="s">
        <v>70</v>
      </c>
      <c r="C70" s="1"/>
      <c r="D70" s="1"/>
      <c r="E70" s="1"/>
      <c r="F70" s="1"/>
    </row>
    <row r="71" spans="1:6" ht="30" x14ac:dyDescent="0.25">
      <c r="A71" s="2">
        <v>43</v>
      </c>
      <c r="B71" s="5" t="s">
        <v>68</v>
      </c>
      <c r="C71" s="4" t="s">
        <v>29</v>
      </c>
      <c r="D71" s="10">
        <v>1</v>
      </c>
      <c r="E71" s="10"/>
      <c r="F71" s="10"/>
    </row>
    <row r="72" spans="1:6" x14ac:dyDescent="0.25">
      <c r="A72" s="2">
        <v>44</v>
      </c>
      <c r="B72" s="5" t="s">
        <v>69</v>
      </c>
      <c r="C72" s="4" t="s">
        <v>30</v>
      </c>
      <c r="D72" s="10">
        <v>40</v>
      </c>
      <c r="E72" s="10"/>
      <c r="F72" s="10"/>
    </row>
    <row r="73" spans="1:6" ht="15" customHeight="1" x14ac:dyDescent="0.25">
      <c r="A73" s="17" t="s">
        <v>72</v>
      </c>
      <c r="B73" s="17"/>
      <c r="C73" s="17"/>
      <c r="D73" s="17"/>
      <c r="E73" s="17"/>
      <c r="F73" s="12">
        <f>SUM(F71:F72)</f>
        <v>0</v>
      </c>
    </row>
    <row r="74" spans="1:6" x14ac:dyDescent="0.25">
      <c r="A74" s="1"/>
      <c r="B74" s="7" t="s">
        <v>71</v>
      </c>
      <c r="C74" s="1"/>
      <c r="D74" s="1"/>
      <c r="E74" s="1"/>
      <c r="F74" s="1"/>
    </row>
    <row r="75" spans="1:6" ht="45" x14ac:dyDescent="0.25">
      <c r="A75" s="2">
        <v>45</v>
      </c>
      <c r="B75" s="5" t="s">
        <v>74</v>
      </c>
      <c r="C75" s="4" t="s">
        <v>15</v>
      </c>
      <c r="D75" s="10">
        <v>2000</v>
      </c>
      <c r="E75" s="10"/>
      <c r="F75" s="10"/>
    </row>
    <row r="76" spans="1:6" ht="30" x14ac:dyDescent="0.25">
      <c r="A76" s="2">
        <v>46</v>
      </c>
      <c r="B76" s="5" t="s">
        <v>75</v>
      </c>
      <c r="C76" s="4" t="s">
        <v>29</v>
      </c>
      <c r="D76" s="10">
        <v>1</v>
      </c>
      <c r="E76" s="10"/>
      <c r="F76" s="10"/>
    </row>
    <row r="77" spans="1:6" x14ac:dyDescent="0.25">
      <c r="A77" s="2">
        <v>47</v>
      </c>
      <c r="B77" s="5" t="s">
        <v>76</v>
      </c>
      <c r="C77" s="4" t="s">
        <v>29</v>
      </c>
      <c r="D77" s="10">
        <v>1</v>
      </c>
      <c r="E77" s="10"/>
      <c r="F77" s="10"/>
    </row>
    <row r="78" spans="1:6" ht="15" customHeight="1" x14ac:dyDescent="0.25">
      <c r="A78" s="17" t="s">
        <v>73</v>
      </c>
      <c r="B78" s="17"/>
      <c r="C78" s="17"/>
      <c r="D78" s="17"/>
      <c r="E78" s="17"/>
      <c r="F78" s="12">
        <f>SUM(F76:F77)</f>
        <v>0</v>
      </c>
    </row>
    <row r="79" spans="1:6" x14ac:dyDescent="0.25">
      <c r="A79" s="1"/>
      <c r="B79" s="7" t="s">
        <v>77</v>
      </c>
      <c r="C79" s="1"/>
      <c r="D79" s="1"/>
      <c r="E79" s="1"/>
      <c r="F79" s="1"/>
    </row>
    <row r="80" spans="1:6" ht="30" x14ac:dyDescent="0.25">
      <c r="A80" s="2">
        <v>48</v>
      </c>
      <c r="B80" s="5" t="s">
        <v>79</v>
      </c>
      <c r="C80" s="4" t="s">
        <v>29</v>
      </c>
      <c r="D80" s="10">
        <v>1</v>
      </c>
      <c r="E80" s="10"/>
      <c r="F80" s="10"/>
    </row>
    <row r="81" spans="1:6" ht="30" x14ac:dyDescent="0.25">
      <c r="A81" s="2">
        <v>49</v>
      </c>
      <c r="B81" s="5" t="s">
        <v>80</v>
      </c>
      <c r="C81" s="4" t="s">
        <v>29</v>
      </c>
      <c r="D81" s="10">
        <v>1</v>
      </c>
      <c r="E81" s="10"/>
      <c r="F81" s="10"/>
    </row>
    <row r="82" spans="1:6" x14ac:dyDescent="0.25">
      <c r="A82" s="2">
        <v>50</v>
      </c>
      <c r="B82" s="5" t="s">
        <v>81</v>
      </c>
      <c r="C82" s="4" t="s">
        <v>29</v>
      </c>
      <c r="D82" s="10">
        <v>1</v>
      </c>
      <c r="E82" s="10"/>
      <c r="F82" s="10"/>
    </row>
    <row r="83" spans="1:6" ht="30" x14ac:dyDescent="0.25">
      <c r="A83" s="2">
        <v>51</v>
      </c>
      <c r="B83" s="5" t="s">
        <v>83</v>
      </c>
      <c r="C83" s="4" t="s">
        <v>29</v>
      </c>
      <c r="D83" s="10">
        <v>1</v>
      </c>
      <c r="E83" s="10"/>
      <c r="F83" s="10"/>
    </row>
    <row r="84" spans="1:6" ht="30" x14ac:dyDescent="0.25">
      <c r="A84" s="2">
        <v>52</v>
      </c>
      <c r="B84" s="5" t="s">
        <v>82</v>
      </c>
      <c r="C84" s="4" t="s">
        <v>29</v>
      </c>
      <c r="D84" s="10">
        <v>1</v>
      </c>
      <c r="E84" s="10"/>
      <c r="F84" s="10"/>
    </row>
    <row r="85" spans="1:6" ht="30" x14ac:dyDescent="0.25">
      <c r="A85" s="2">
        <v>53</v>
      </c>
      <c r="B85" s="5" t="s">
        <v>84</v>
      </c>
      <c r="C85" s="4" t="s">
        <v>29</v>
      </c>
      <c r="D85" s="10">
        <v>1</v>
      </c>
      <c r="E85" s="10"/>
      <c r="F85" s="10"/>
    </row>
    <row r="86" spans="1:6" ht="30" x14ac:dyDescent="0.25">
      <c r="A86" s="2">
        <v>54</v>
      </c>
      <c r="B86" s="5" t="s">
        <v>85</v>
      </c>
      <c r="C86" s="4" t="s">
        <v>29</v>
      </c>
      <c r="D86" s="10">
        <v>1</v>
      </c>
      <c r="E86" s="10"/>
      <c r="F86" s="10"/>
    </row>
    <row r="87" spans="1:6" ht="30" x14ac:dyDescent="0.25">
      <c r="A87" s="2">
        <v>55</v>
      </c>
      <c r="B87" s="5" t="s">
        <v>86</v>
      </c>
      <c r="C87" s="4" t="s">
        <v>29</v>
      </c>
      <c r="D87" s="10">
        <v>1</v>
      </c>
      <c r="E87" s="10"/>
      <c r="F87" s="10"/>
    </row>
    <row r="88" spans="1:6" ht="15" customHeight="1" x14ac:dyDescent="0.25">
      <c r="A88" s="17" t="s">
        <v>78</v>
      </c>
      <c r="B88" s="17"/>
      <c r="C88" s="17"/>
      <c r="D88" s="17"/>
      <c r="E88" s="17"/>
      <c r="F88" s="12">
        <f>SUM(F80:F87)</f>
        <v>0</v>
      </c>
    </row>
    <row r="89" spans="1:6" x14ac:dyDescent="0.25">
      <c r="A89" s="1"/>
      <c r="B89" s="7" t="s">
        <v>87</v>
      </c>
      <c r="C89" s="1"/>
      <c r="D89" s="1"/>
      <c r="E89" s="1"/>
      <c r="F89" s="1"/>
    </row>
    <row r="90" spans="1:6" ht="30" x14ac:dyDescent="0.25">
      <c r="A90" s="2">
        <v>56</v>
      </c>
      <c r="B90" s="5" t="s">
        <v>90</v>
      </c>
      <c r="C90" s="4" t="s">
        <v>30</v>
      </c>
      <c r="D90" s="10">
        <v>35</v>
      </c>
      <c r="E90" s="10"/>
      <c r="F90" s="10"/>
    </row>
    <row r="91" spans="1:6" x14ac:dyDescent="0.25">
      <c r="A91" s="2">
        <v>57</v>
      </c>
      <c r="B91" s="5" t="s">
        <v>91</v>
      </c>
      <c r="C91" s="4" t="s">
        <v>59</v>
      </c>
      <c r="D91" s="10">
        <v>2</v>
      </c>
      <c r="E91" s="10"/>
      <c r="F91" s="10"/>
    </row>
    <row r="92" spans="1:6" ht="30" x14ac:dyDescent="0.25">
      <c r="A92" s="2">
        <v>58</v>
      </c>
      <c r="B92" s="5" t="s">
        <v>92</v>
      </c>
      <c r="C92" s="4" t="s">
        <v>89</v>
      </c>
      <c r="D92" s="10">
        <v>0</v>
      </c>
      <c r="E92" s="10"/>
      <c r="F92" s="10"/>
    </row>
    <row r="93" spans="1:6" x14ac:dyDescent="0.25">
      <c r="A93" s="2">
        <v>59</v>
      </c>
      <c r="B93" s="5" t="s">
        <v>93</v>
      </c>
      <c r="C93" s="4" t="s">
        <v>59</v>
      </c>
      <c r="D93" s="10">
        <v>7</v>
      </c>
      <c r="E93" s="10"/>
      <c r="F93" s="10"/>
    </row>
    <row r="94" spans="1:6" x14ac:dyDescent="0.25">
      <c r="A94" s="2">
        <v>60</v>
      </c>
      <c r="B94" s="5" t="s">
        <v>94</v>
      </c>
      <c r="C94" s="4" t="s">
        <v>30</v>
      </c>
      <c r="D94" s="10">
        <v>155</v>
      </c>
      <c r="E94" s="10"/>
      <c r="F94" s="10"/>
    </row>
    <row r="95" spans="1:6" ht="15" customHeight="1" x14ac:dyDescent="0.25">
      <c r="A95" s="17" t="s">
        <v>88</v>
      </c>
      <c r="B95" s="17"/>
      <c r="C95" s="17"/>
      <c r="D95" s="17"/>
      <c r="E95" s="17"/>
      <c r="F95" s="12">
        <f>SUM(F90:F94)</f>
        <v>0</v>
      </c>
    </row>
    <row r="96" spans="1:6" ht="15" customHeight="1" x14ac:dyDescent="0.25">
      <c r="A96" s="18" t="s">
        <v>95</v>
      </c>
      <c r="B96" s="18"/>
      <c r="C96" s="18"/>
      <c r="D96" s="18"/>
      <c r="E96" s="18"/>
      <c r="F96" s="13">
        <f>F95+F88+F78+F73+F69+F62+F58+F55+F49+F43+F39+F32+F26+F17</f>
        <v>0</v>
      </c>
    </row>
    <row r="97" spans="1:6" ht="15" customHeight="1" x14ac:dyDescent="0.25">
      <c r="A97" s="18" t="s">
        <v>96</v>
      </c>
      <c r="B97" s="18"/>
      <c r="C97" s="18"/>
      <c r="D97" s="18"/>
      <c r="E97" s="18"/>
      <c r="F97" s="13">
        <f>F96*0.23</f>
        <v>0</v>
      </c>
    </row>
    <row r="98" spans="1:6" ht="15" customHeight="1" x14ac:dyDescent="0.25">
      <c r="A98" s="18" t="s">
        <v>97</v>
      </c>
      <c r="B98" s="18"/>
      <c r="C98" s="18"/>
      <c r="D98" s="18"/>
      <c r="E98" s="18"/>
      <c r="F98" s="13">
        <f>F96+F97</f>
        <v>0</v>
      </c>
    </row>
  </sheetData>
  <mergeCells count="25">
    <mergeCell ref="A73:E73"/>
    <mergeCell ref="A78:E78"/>
    <mergeCell ref="A17:E17"/>
    <mergeCell ref="A26:E26"/>
    <mergeCell ref="A32:E32"/>
    <mergeCell ref="A39:E39"/>
    <mergeCell ref="A43:E43"/>
    <mergeCell ref="A49:E49"/>
    <mergeCell ref="A1:F2"/>
    <mergeCell ref="A55:E55"/>
    <mergeCell ref="A58:E58"/>
    <mergeCell ref="A62:E62"/>
    <mergeCell ref="A69:E69"/>
    <mergeCell ref="A3:F4"/>
    <mergeCell ref="A6:A7"/>
    <mergeCell ref="B6:B7"/>
    <mergeCell ref="C6:C7"/>
    <mergeCell ref="D6:D7"/>
    <mergeCell ref="E6:E7"/>
    <mergeCell ref="F6:F7"/>
    <mergeCell ref="A88:E88"/>
    <mergeCell ref="A95:E95"/>
    <mergeCell ref="A96:E96"/>
    <mergeCell ref="A97:E97"/>
    <mergeCell ref="A98:E9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Porzeczkowa</vt:lpstr>
      <vt:lpstr>Witosa</vt:lpstr>
      <vt:lpstr>Robotnicza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Rzeszutek Marek</cp:lastModifiedBy>
  <dcterms:created xsi:type="dcterms:W3CDTF">2022-10-10T17:29:41Z</dcterms:created>
  <dcterms:modified xsi:type="dcterms:W3CDTF">2022-10-12T08:02:28Z</dcterms:modified>
</cp:coreProperties>
</file>