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rchiwum\Moje dokumenty\Specyfikacje\Specyfikacje 2022\Postepowania powyżej 130 000\Przebudowa dróg osiedle Piastowskie\Zmiana SWZ 28.10.2022\"/>
    </mc:Choice>
  </mc:AlternateContent>
  <bookViews>
    <workbookView xWindow="0" yWindow="0" windowWidth="28800" windowHeight="12435" activeTab="2"/>
  </bookViews>
  <sheets>
    <sheet name="Porzeczkowa" sheetId="1" r:id="rId1"/>
    <sheet name="Witosa" sheetId="2" r:id="rId2"/>
    <sheet name="Robotnicza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2" l="1"/>
  <c r="D51" i="2"/>
  <c r="D64" i="1"/>
  <c r="D51" i="1"/>
  <c r="F32" i="1" l="1"/>
</calcChain>
</file>

<file path=xl/sharedStrings.xml><?xml version="1.0" encoding="utf-8"?>
<sst xmlns="http://schemas.openxmlformats.org/spreadsheetml/2006/main" count="477" uniqueCount="102">
  <si>
    <t>Lp</t>
  </si>
  <si>
    <t>NAZWA ELEMENTU ROZLICZENIOWEGO</t>
  </si>
  <si>
    <t>j.m.</t>
  </si>
  <si>
    <t>Ilość jednostek</t>
  </si>
  <si>
    <t>Cena jedn. w zł</t>
  </si>
  <si>
    <t>Łączna cena danej pozycji</t>
  </si>
  <si>
    <t>ROBOTY PRZYGOTOWAWCZE</t>
  </si>
  <si>
    <t>RAZEM ROBOTY PRZYGOTOWAWCZE</t>
  </si>
  <si>
    <t>Geodezyjna i budowlana dokumentacja powykonawcza</t>
  </si>
  <si>
    <t>komplet</t>
  </si>
  <si>
    <t>Odtworzenie (wyznaczenie) trasy i punktów wysokościowych</t>
  </si>
  <si>
    <t>km</t>
  </si>
  <si>
    <t>Usunięcie warstwy ziemi urodzajnej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</si>
  <si>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</si>
  <si>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Pryzmowanie humusu do wykorzystania na placu budowy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</si>
  <si>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</si>
  <si>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Wywiezienie nadmiaru humusu wraz z utylizacją</t>
  </si>
  <si>
    <t>Wykopy wykonane mechanicznie w gruntach kat I-II z transportem i utylizacją</t>
  </si>
  <si>
    <t>Nasypy wykonane mechanicznie z gruntow kat. I-II z transportem urobku na nasyp samochodami wraz z formowaniem i zagęszczeniem nasypu i zwilżeniem w miarę potrzeby warstw zagęszczanych wodą</t>
  </si>
  <si>
    <t>Profilowanie i zagęszczenie podłoża pod warstwy konstrukcyjne nawierzchni wykonane mechanicznie w gruntach kat. II-IV</t>
  </si>
  <si>
    <t>ROBOTY ROZBIÓRKOWE</t>
  </si>
  <si>
    <t>RAZEM ROBOTY ROZBIÓRKOWE</t>
  </si>
  <si>
    <t>Rozbiórka istniejącej infrastruktury</t>
  </si>
  <si>
    <t>Rozbiórka istniejącej jezdni bitumicznej wraz z podbudową oraz transportem i utylizacją</t>
  </si>
  <si>
    <t>Rozbiórka istniejącej jezdni z kostki betonowej wraz z podbudową oraz transportem i utylizacją</t>
  </si>
  <si>
    <t>Rozbiórka istniejącej jezdni gruntowej utwardzonej kruszywem wraz z podbudową oraz transportem i utylizacją</t>
  </si>
  <si>
    <t>Rozbiórka istniejących chodników i zjazdów z kostki betonowej wraz z podbudową oraz transportem i utylizacją</t>
  </si>
  <si>
    <t>Rozbiórka istniejących krawężników wraz z  transportem i utylizacją</t>
  </si>
  <si>
    <t>Rozbiórka istniejących obrzeży wraz z  transportem i utylizacją</t>
  </si>
  <si>
    <t>ryczałt</t>
  </si>
  <si>
    <t>m</t>
  </si>
  <si>
    <t>NAWIERZCHNIA JEZDNI KR 2</t>
  </si>
  <si>
    <t>RAZEM NAWIERZCHNIA JEZDNI KR 2</t>
  </si>
  <si>
    <t>NAWIERZCHNIA JEZDNI KR 3</t>
  </si>
  <si>
    <t>RAZEM NAWIERZCHNIA JEZDNI KR 3</t>
  </si>
  <si>
    <t>Wzmocnienie podłoża do G1</t>
  </si>
  <si>
    <t>Wykonanie nawierzchni z kostki betonowej koloru szarego o grubosi 8cm na podsypce cementowo - piaskowej 1:4 - grubości 3 cm z wypełniniem spoin</t>
  </si>
  <si>
    <t>Wykonanie nawierzchni z kostki betonowej koloru grafitowego o grubosi 8cm na podsypce cementowo - piaskowej 1:4 - grubości 3 cm z wypełniniem spoin</t>
  </si>
  <si>
    <t>Wykonanie podbudowy z kruszywa łamanego o ciągłym uziarnieniu 0/31,5 (C90/3) stabilizowanego mechanicznie - gr. 25cm</t>
  </si>
  <si>
    <t>Wykonanie podbudowy z kruszywa łamanego o ciągłym uziarnieniu 0/31,5 (C90/3) stabilizowanego mechanicznie - gr. 20cm</t>
  </si>
  <si>
    <t>Wykonanie warstwy podbudowy zasadniczej z betonu asfaltowego AC22P - grubość 7cm</t>
  </si>
  <si>
    <t>Wykonanie wastwy wiążącej z betonu asfaltowego AC16W - grubość 5cm</t>
  </si>
  <si>
    <t>Wykonanie warstwy ścieralnej z SMA 11 - grubość 4cm</t>
  </si>
  <si>
    <t>Kruszywa łamanego o ciągłym uziarnieniu 0/31,5 (C90/3) stabilizowanego mechanicznie - gr. 15cm</t>
  </si>
  <si>
    <t>Grys stabilizowany mechanicznie o uziarnieniu 8/22 - gr. 10cm</t>
  </si>
  <si>
    <t>POWIERZCHNIA UTWARDZONA Z KRUSZYWA</t>
  </si>
  <si>
    <t>RAZEM POWIERZCHNIA UTWARDZONA Z KRUSZYWA</t>
  </si>
  <si>
    <t>NAWIERZCHNIA CHODNIKÓW, WYSP I UTWARDZEŃ TERENU</t>
  </si>
  <si>
    <t>RAZEM NAWIERZCHNIA CHODNIKÓW, WYSP I UTWARDZEŃ TERENU</t>
  </si>
  <si>
    <t>Wykonanie podbudowy z kruszywa łamanego o ciągłym uziarnieniu 0/31,5 (C90/3) stabilizowanego mechanicznie - gr. 15cm</t>
  </si>
  <si>
    <t>Wykonanie nawierzchni z płytek betonowych z wypustkami (pas faktury ostrzegawczej) jeden rząd 30x30cm</t>
  </si>
  <si>
    <t>NAWIERZCHNIA ZJAZDÓW Z KOSTTKI BETONOWEJ</t>
  </si>
  <si>
    <t>RAZEM NAWIERZCHNIA ZJAZDÓW Z KOSTTKI BETONOWEJ</t>
  </si>
  <si>
    <t>POBOCZA</t>
  </si>
  <si>
    <t>RAZEM POBOCZA</t>
  </si>
  <si>
    <t>Wykonanie poboczy z kruszywa łamanego 0/31,5, grubość wastwy po zagęszczeniu 15cm</t>
  </si>
  <si>
    <t>ODWODNIENIE</t>
  </si>
  <si>
    <t>RAZEM ODWODNIENIE</t>
  </si>
  <si>
    <t>Wpusty deszczowe uliczne ze studnią z osadnikiem</t>
  </si>
  <si>
    <t>szt</t>
  </si>
  <si>
    <t>Wykonanie kanalizacji deszczowej o średnicy 315mm wraz z ustwieniem studni i robotami towarzyszącymi</t>
  </si>
  <si>
    <t>ELEMENTY DRÓG I ULIC</t>
  </si>
  <si>
    <t>RAZEM ELEMENTY DRÓG I ULIC</t>
  </si>
  <si>
    <t>Ustawienie krawężnikówbetonowych 15x30cm na ławie fundamentowej z oporem</t>
  </si>
  <si>
    <t>Ustawienie obrzeży betonowych 8x30cna ławie fundamentowej z oporem</t>
  </si>
  <si>
    <t>Ustawienie opornika betonowego 12x20 na ławie fundamentowej z oporem</t>
  </si>
  <si>
    <t>Opaska lub ściek z jednego rzędu kostki betonowej 16x16cm</t>
  </si>
  <si>
    <t>Wykonanie ław - beton C12/15 - pod krawężnik, obrzeża i opornik</t>
  </si>
  <si>
    <t>Rozbiórki istniejącej organizacji oraz wykonanie nowej organizacji poziomej i pionowej</t>
  </si>
  <si>
    <t>Montaż bariery energochłonnej</t>
  </si>
  <si>
    <t>ELEMENTY ORGANIZACJI RUCHU DROGOWEGO I URZĄDZENIA BEZPIECZEŃSTWA</t>
  </si>
  <si>
    <t>ZIELEŃ DROGOWA</t>
  </si>
  <si>
    <t>RAZEM ELEMENTY ORGANIZACJI RUCHU DROGOWEGO I URZĄDZENIA BEZPIECZEŃSTWA</t>
  </si>
  <si>
    <t>RAZEM ZIELEŃ DROGOWA</t>
  </si>
  <si>
    <t>Wykonanie trawników siewem, z uprzednim humusowaniem (materiał z rozbiórki) warstwą o grubości 15cm</t>
  </si>
  <si>
    <t>Wycinka drzew i krzewów wraz  z usunięciem karpiny</t>
  </si>
  <si>
    <t>Wykonanie nasadzen kompensacyjnych</t>
  </si>
  <si>
    <t>SIECI UZBROJENIA TERENU</t>
  </si>
  <si>
    <t>RAZEM SIECI UZBROJENIA TERENU</t>
  </si>
  <si>
    <t>Usunięcie kolizji sieci elektroenergetycznych i zabezpieczenie sieci niskiego napięcia</t>
  </si>
  <si>
    <t>Usunięcie kolizji sieci teletechnicznych i zabezpieczenie sieci</t>
  </si>
  <si>
    <t>Budowa kanału technicznego</t>
  </si>
  <si>
    <t>Usunięcie kolizji sieci wodociągowej i zabezpieczenie sieci</t>
  </si>
  <si>
    <t>Usunięcie kolizji sieci kanalizacji sanitarnej i zabezpieczenie sieci</t>
  </si>
  <si>
    <t>Usunięcie kolizji sieci gazowej i zabezpieczenie sieci</t>
  </si>
  <si>
    <t>Wykonaie budowy i rozbudowy oświetlenia ulicznego</t>
  </si>
  <si>
    <t>Wykonanie budowy doświetlenia przejść dla pieszych</t>
  </si>
  <si>
    <t>INNE</t>
  </si>
  <si>
    <t>RAZEM INNE</t>
  </si>
  <si>
    <t>ha</t>
  </si>
  <si>
    <t>Rozbiórka istniejącego ogrodzenia posesji i montaż nowego ogrodzenia o tej samej długości</t>
  </si>
  <si>
    <t>Ustwienie wiaty przystankowej</t>
  </si>
  <si>
    <t>Wykup nieruchomości gruntowej wraz z wykonaniem wyceny nieruchomosci</t>
  </si>
  <si>
    <t>Wykonanie podziału nieruchomości</t>
  </si>
  <si>
    <t>Wyniesienie i stabilizacja nowych granic</t>
  </si>
  <si>
    <t>RAZEM NETTO</t>
  </si>
  <si>
    <t>VAT 23%</t>
  </si>
  <si>
    <t>RAZEM BRUTTO</t>
  </si>
  <si>
    <t>Poprawa dostepności transportowej w zakresie ulic Porzeczkowej</t>
  </si>
  <si>
    <t>Poprawa dostepności transportowej w zakresie ulic Robotnicza</t>
  </si>
  <si>
    <t>ZBIORCZE ZESTAWIENIE KOSZTÓW</t>
  </si>
  <si>
    <t>Poprawa dostepności transportowej w zakresie ulic WITOSA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</si>
</sst>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" xfId="0" applyNumberFormat="1" applyFont="1" applyBorder="1"/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zoomScale="115" zoomScaleNormal="115" workbookViewId="0">
      <selection activeCell="E9" sqref="E9"/>
    </sheetView>
  </sheetViews>
  <sheetFormatPr defaultRowHeight="15" x14ac:dyDescent="0.25"/>
  <cols>
    <col min="1" max="1" width="6.28515625" customWidth="1"/>
    <col min="2" max="2" width="52.28515625" customWidth="1"/>
    <col min="4" max="4" width="14" customWidth="1"/>
    <col min="5" max="6" width="18.285156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98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0.44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200</v>
      </c>
      <c r="E11" s="10"/>
      <c r="F11" s="11"/>
    </row>
    <row r="12" spans="1:6" ht="17.25" customHeight="1" x14ac:dyDescent="0.25">
      <c r="A12" s="2">
        <v>4</v>
      </c>
      <c r="B12" s="5" t="s">
        <v>14</v>
      </c>
      <c r="C12" s="4" t="s">
        <v>13</v>
      </c>
      <c r="D12" s="10">
        <v>164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24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5426.66</v>
      </c>
      <c r="E14" s="10"/>
      <c r="F14" s="11"/>
    </row>
    <row r="15" spans="1:6" ht="60" x14ac:dyDescent="0.25">
      <c r="A15" s="2">
        <v>7</v>
      </c>
      <c r="B15" s="5" t="s">
        <v>18</v>
      </c>
      <c r="C15" s="4" t="s">
        <v>13</v>
      </c>
      <c r="D15" s="10">
        <v>1906.66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3732.67</v>
      </c>
      <c r="E16" s="10"/>
      <c r="F16" s="11"/>
    </row>
    <row r="17" spans="1:6" x14ac:dyDescent="0.25">
      <c r="A17" s="17" t="s">
        <v>7</v>
      </c>
      <c r="B17" s="17"/>
      <c r="C17" s="17"/>
      <c r="D17" s="17"/>
      <c r="E17" s="17"/>
      <c r="F17" s="6"/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2300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0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0</v>
      </c>
      <c r="E25" s="10"/>
      <c r="F25" s="10"/>
    </row>
    <row r="26" spans="1:6" x14ac:dyDescent="0.25">
      <c r="A26" s="17" t="s">
        <v>21</v>
      </c>
      <c r="B26" s="17"/>
      <c r="C26" s="17"/>
      <c r="D26" s="17"/>
      <c r="E26" s="17"/>
      <c r="F26" s="12"/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2300</v>
      </c>
      <c r="E28" s="10"/>
      <c r="F28" s="10"/>
    </row>
    <row r="29" spans="1:6" ht="48.75" customHeight="1" x14ac:dyDescent="0.25">
      <c r="A29" s="9">
        <v>17</v>
      </c>
      <c r="B29" s="5" t="s">
        <v>38</v>
      </c>
      <c r="C29" s="4" t="s">
        <v>15</v>
      </c>
      <c r="D29" s="10">
        <v>2300</v>
      </c>
      <c r="E29" s="10"/>
      <c r="F29" s="10"/>
    </row>
    <row r="30" spans="1:6" ht="45" x14ac:dyDescent="0.25">
      <c r="A30" s="9">
        <v>18</v>
      </c>
      <c r="B30" s="5" t="s">
        <v>36</v>
      </c>
      <c r="C30" s="4" t="s">
        <v>15</v>
      </c>
      <c r="D30" s="10">
        <v>2300</v>
      </c>
      <c r="E30" s="10"/>
      <c r="F30" s="10"/>
    </row>
    <row r="31" spans="1:6" ht="45" x14ac:dyDescent="0.25">
      <c r="A31" s="9">
        <v>19</v>
      </c>
      <c r="B31" s="5" t="s">
        <v>37</v>
      </c>
      <c r="C31" s="4" t="s">
        <v>15</v>
      </c>
      <c r="D31" s="10">
        <v>0</v>
      </c>
      <c r="E31" s="10"/>
      <c r="F31" s="10"/>
    </row>
    <row r="32" spans="1:6" x14ac:dyDescent="0.25">
      <c r="A32" s="17" t="s">
        <v>32</v>
      </c>
      <c r="B32" s="17"/>
      <c r="C32" s="17"/>
      <c r="D32" s="17"/>
      <c r="E32" s="17"/>
      <c r="F32" s="12">
        <f>SUM(F28:F31)</f>
        <v>0</v>
      </c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0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0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0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0</v>
      </c>
      <c r="E37" s="10"/>
      <c r="F37" s="10"/>
    </row>
    <row r="38" spans="1:6" ht="17.25" x14ac:dyDescent="0.25">
      <c r="A38" s="9">
        <v>24</v>
      </c>
      <c r="B38" s="5" t="s">
        <v>42</v>
      </c>
      <c r="C38" s="4" t="s">
        <v>15</v>
      </c>
      <c r="D38" s="10">
        <v>0</v>
      </c>
      <c r="E38" s="10"/>
      <c r="F38" s="10"/>
    </row>
    <row r="39" spans="1:6" x14ac:dyDescent="0.25">
      <c r="A39" s="17" t="s">
        <v>34</v>
      </c>
      <c r="B39" s="17"/>
      <c r="C39" s="17"/>
      <c r="D39" s="17"/>
      <c r="E39" s="17"/>
      <c r="F39" s="12"/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0</v>
      </c>
      <c r="E42" s="10"/>
      <c r="F42" s="10"/>
    </row>
    <row r="43" spans="1:6" x14ac:dyDescent="0.25">
      <c r="A43" s="17" t="s">
        <v>46</v>
      </c>
      <c r="B43" s="17"/>
      <c r="C43" s="17"/>
      <c r="D43" s="17"/>
      <c r="E43" s="17"/>
      <c r="F43" s="12"/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549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549</v>
      </c>
      <c r="E46" s="10"/>
      <c r="F46" s="10"/>
    </row>
    <row r="47" spans="1:6" ht="45" x14ac:dyDescent="0.25">
      <c r="A47" s="2">
        <v>29</v>
      </c>
      <c r="B47" s="5" t="s">
        <v>36</v>
      </c>
      <c r="C47" s="4" t="s">
        <v>15</v>
      </c>
      <c r="D47" s="10">
        <v>549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19.2</v>
      </c>
      <c r="E48" s="10"/>
      <c r="F48" s="10"/>
    </row>
    <row r="49" spans="1:6" x14ac:dyDescent="0.25">
      <c r="A49" s="17" t="s">
        <v>48</v>
      </c>
      <c r="B49" s="17"/>
      <c r="C49" s="17"/>
      <c r="D49" s="17"/>
      <c r="E49" s="17"/>
      <c r="F49" s="12"/>
    </row>
    <row r="50" spans="1:6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f>14*16</f>
        <v>224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224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0</v>
      </c>
      <c r="E53" s="10"/>
      <c r="F53" s="10"/>
    </row>
    <row r="54" spans="1:6" ht="45" x14ac:dyDescent="0.25">
      <c r="A54" s="2">
        <v>34</v>
      </c>
      <c r="B54" s="5" t="s">
        <v>36</v>
      </c>
      <c r="C54" s="4" t="s">
        <v>15</v>
      </c>
      <c r="D54" s="10">
        <v>224</v>
      </c>
      <c r="E54" s="10"/>
      <c r="F54" s="10"/>
    </row>
    <row r="55" spans="1:6" x14ac:dyDescent="0.25">
      <c r="A55" s="17" t="s">
        <v>52</v>
      </c>
      <c r="B55" s="17"/>
      <c r="C55" s="17"/>
      <c r="D55" s="17"/>
      <c r="E55" s="17"/>
      <c r="F55" s="12"/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x14ac:dyDescent="0.25">
      <c r="A58" s="17" t="s">
        <v>54</v>
      </c>
      <c r="B58" s="17"/>
      <c r="C58" s="17"/>
      <c r="D58" s="17"/>
      <c r="E58" s="17"/>
      <c r="F58" s="12"/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30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x14ac:dyDescent="0.25">
      <c r="A62" s="17" t="s">
        <v>57</v>
      </c>
      <c r="B62" s="17"/>
      <c r="C62" s="17"/>
      <c r="D62" s="17"/>
      <c r="E62" s="17"/>
      <c r="F62" s="12"/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28.5" customHeight="1" x14ac:dyDescent="0.25">
      <c r="A64" s="2">
        <v>38</v>
      </c>
      <c r="B64" s="5" t="s">
        <v>63</v>
      </c>
      <c r="C64" s="4" t="s">
        <v>30</v>
      </c>
      <c r="D64" s="10">
        <f>880+35</f>
        <v>915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915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915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87.95</v>
      </c>
      <c r="E68" s="10"/>
      <c r="F68" s="10"/>
    </row>
    <row r="69" spans="1:6" x14ac:dyDescent="0.25">
      <c r="A69" s="17" t="s">
        <v>62</v>
      </c>
      <c r="B69" s="17"/>
      <c r="C69" s="17"/>
      <c r="D69" s="17"/>
      <c r="E69" s="17"/>
      <c r="F69" s="12"/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0</v>
      </c>
      <c r="E72" s="10"/>
      <c r="F72" s="10"/>
    </row>
    <row r="73" spans="1:6" x14ac:dyDescent="0.25">
      <c r="A73" s="17" t="s">
        <v>72</v>
      </c>
      <c r="B73" s="17"/>
      <c r="C73" s="17"/>
      <c r="D73" s="17"/>
      <c r="E73" s="17"/>
      <c r="F73" s="12"/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0</v>
      </c>
      <c r="E75" s="10"/>
      <c r="F75" s="10"/>
    </row>
    <row r="76" spans="1:6" x14ac:dyDescent="0.25">
      <c r="A76" s="2">
        <v>46</v>
      </c>
      <c r="B76" s="5" t="s">
        <v>75</v>
      </c>
      <c r="C76" s="4" t="s">
        <v>29</v>
      </c>
      <c r="D76" s="10">
        <v>1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1</v>
      </c>
      <c r="E77" s="10"/>
      <c r="F77" s="10"/>
    </row>
    <row r="78" spans="1:6" x14ac:dyDescent="0.25">
      <c r="A78" s="17" t="s">
        <v>73</v>
      </c>
      <c r="B78" s="17"/>
      <c r="C78" s="17"/>
      <c r="D78" s="17"/>
      <c r="E78" s="17"/>
      <c r="F78" s="12"/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17.25" customHeight="1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x14ac:dyDescent="0.25">
      <c r="A87" s="2">
        <v>55</v>
      </c>
      <c r="B87" s="5" t="s">
        <v>86</v>
      </c>
      <c r="C87" s="4" t="s">
        <v>29</v>
      </c>
      <c r="D87" s="10">
        <v>0</v>
      </c>
      <c r="E87" s="10"/>
      <c r="F87" s="10"/>
    </row>
    <row r="88" spans="1:6" x14ac:dyDescent="0.25">
      <c r="A88" s="17" t="s">
        <v>78</v>
      </c>
      <c r="B88" s="17"/>
      <c r="C88" s="17"/>
      <c r="D88" s="17"/>
      <c r="E88" s="17"/>
      <c r="F88" s="12"/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0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0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0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0</v>
      </c>
      <c r="E94" s="10"/>
      <c r="F94" s="10"/>
    </row>
    <row r="95" spans="1:6" x14ac:dyDescent="0.25">
      <c r="A95" s="17" t="s">
        <v>88</v>
      </c>
      <c r="B95" s="17"/>
      <c r="C95" s="17"/>
      <c r="D95" s="17"/>
      <c r="E95" s="17"/>
      <c r="F95" s="12"/>
    </row>
    <row r="96" spans="1:6" x14ac:dyDescent="0.25">
      <c r="A96" s="18" t="s">
        <v>95</v>
      </c>
      <c r="B96" s="18"/>
      <c r="C96" s="18"/>
      <c r="D96" s="18"/>
      <c r="E96" s="18"/>
      <c r="F96" s="13"/>
    </row>
    <row r="97" spans="1:6" x14ac:dyDescent="0.25">
      <c r="A97" s="18" t="s">
        <v>96</v>
      </c>
      <c r="B97" s="18"/>
      <c r="C97" s="18"/>
      <c r="D97" s="18"/>
      <c r="E97" s="18"/>
      <c r="F97" s="13"/>
    </row>
    <row r="98" spans="1:6" x14ac:dyDescent="0.25">
      <c r="A98" s="18" t="s">
        <v>97</v>
      </c>
      <c r="B98" s="18"/>
      <c r="C98" s="18"/>
      <c r="D98" s="18"/>
      <c r="E98" s="18"/>
      <c r="F98" s="13"/>
    </row>
  </sheetData>
  <mergeCells count="25">
    <mergeCell ref="A88:E88"/>
    <mergeCell ref="A95:E95"/>
    <mergeCell ref="A96:E96"/>
    <mergeCell ref="A97:E97"/>
    <mergeCell ref="A98:E98"/>
    <mergeCell ref="A78:E78"/>
    <mergeCell ref="A17:E17"/>
    <mergeCell ref="A26:E26"/>
    <mergeCell ref="A32:E32"/>
    <mergeCell ref="A39:E39"/>
    <mergeCell ref="A43:E43"/>
    <mergeCell ref="A49:E49"/>
    <mergeCell ref="A55:E55"/>
    <mergeCell ref="A58:E58"/>
    <mergeCell ref="A62:E62"/>
    <mergeCell ref="A69:E69"/>
    <mergeCell ref="A73:E73"/>
    <mergeCell ref="F6:F7"/>
    <mergeCell ref="A3:F4"/>
    <mergeCell ref="A1:F2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83" workbookViewId="0">
      <selection activeCell="E90" sqref="E90:E94"/>
    </sheetView>
  </sheetViews>
  <sheetFormatPr defaultRowHeight="15" x14ac:dyDescent="0.25"/>
  <cols>
    <col min="1" max="1" width="4.85546875" customWidth="1"/>
    <col min="2" max="2" width="45.85546875" customWidth="1"/>
    <col min="5" max="5" width="18" customWidth="1"/>
    <col min="6" max="6" width="18.425781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101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ht="1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0.45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250</v>
      </c>
      <c r="E11" s="10"/>
      <c r="F11" s="11"/>
    </row>
    <row r="12" spans="1:6" ht="30" x14ac:dyDescent="0.25">
      <c r="A12" s="2">
        <v>4</v>
      </c>
      <c r="B12" s="5" t="s">
        <v>14</v>
      </c>
      <c r="C12" s="4" t="s">
        <v>13</v>
      </c>
      <c r="D12" s="10">
        <v>280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30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6054</v>
      </c>
      <c r="E14" s="10"/>
      <c r="F14" s="11"/>
    </row>
    <row r="15" spans="1:6" ht="75" x14ac:dyDescent="0.25">
      <c r="A15" s="2">
        <v>7</v>
      </c>
      <c r="B15" s="5" t="s">
        <v>18</v>
      </c>
      <c r="C15" s="4" t="s">
        <v>13</v>
      </c>
      <c r="D15" s="10">
        <v>2500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4100</v>
      </c>
      <c r="E16" s="10"/>
      <c r="F16" s="11"/>
    </row>
    <row r="17" spans="1:6" ht="15" customHeight="1" x14ac:dyDescent="0.25">
      <c r="A17" s="17" t="s">
        <v>7</v>
      </c>
      <c r="B17" s="17"/>
      <c r="C17" s="17"/>
      <c r="D17" s="17"/>
      <c r="E17" s="17"/>
      <c r="F17" s="6"/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2900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1000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900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453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453</v>
      </c>
      <c r="E25" s="10"/>
      <c r="F25" s="10"/>
    </row>
    <row r="26" spans="1:6" ht="15" customHeight="1" x14ac:dyDescent="0.25">
      <c r="A26" s="17" t="s">
        <v>21</v>
      </c>
      <c r="B26" s="17"/>
      <c r="C26" s="17"/>
      <c r="D26" s="17"/>
      <c r="E26" s="17"/>
      <c r="F26" s="12"/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3100</v>
      </c>
      <c r="E28" s="10"/>
      <c r="F28" s="10"/>
    </row>
    <row r="29" spans="1:6" ht="45" x14ac:dyDescent="0.25">
      <c r="A29" s="9">
        <v>17</v>
      </c>
      <c r="B29" s="5" t="s">
        <v>38</v>
      </c>
      <c r="C29" s="4" t="s">
        <v>15</v>
      </c>
      <c r="D29" s="10">
        <v>3100</v>
      </c>
      <c r="E29" s="10"/>
      <c r="F29" s="10"/>
    </row>
    <row r="30" spans="1:6" ht="60" x14ac:dyDescent="0.25">
      <c r="A30" s="9">
        <v>18</v>
      </c>
      <c r="B30" s="5" t="s">
        <v>36</v>
      </c>
      <c r="C30" s="4" t="s">
        <v>15</v>
      </c>
      <c r="D30" s="10">
        <f>450*4+400</f>
        <v>2200</v>
      </c>
      <c r="E30" s="10"/>
      <c r="F30" s="10"/>
    </row>
    <row r="31" spans="1:6" ht="60" x14ac:dyDescent="0.25">
      <c r="A31" s="9">
        <v>19</v>
      </c>
      <c r="B31" s="5" t="s">
        <v>37</v>
      </c>
      <c r="C31" s="4" t="s">
        <v>15</v>
      </c>
      <c r="D31" s="10">
        <v>900</v>
      </c>
      <c r="E31" s="10"/>
      <c r="F31" s="10"/>
    </row>
    <row r="32" spans="1:6" ht="15" customHeight="1" x14ac:dyDescent="0.25">
      <c r="A32" s="17" t="s">
        <v>32</v>
      </c>
      <c r="B32" s="17"/>
      <c r="C32" s="17"/>
      <c r="D32" s="17"/>
      <c r="E32" s="17"/>
      <c r="F32" s="12"/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0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0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0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0</v>
      </c>
      <c r="E37" s="10"/>
      <c r="F37" s="10"/>
    </row>
    <row r="38" spans="1:6" ht="30" x14ac:dyDescent="0.25">
      <c r="A38" s="9">
        <v>24</v>
      </c>
      <c r="B38" s="5" t="s">
        <v>42</v>
      </c>
      <c r="C38" s="4" t="s">
        <v>15</v>
      </c>
      <c r="D38" s="10">
        <v>0</v>
      </c>
      <c r="E38" s="10"/>
      <c r="F38" s="10"/>
    </row>
    <row r="39" spans="1:6" ht="15" customHeight="1" x14ac:dyDescent="0.25">
      <c r="A39" s="17" t="s">
        <v>34</v>
      </c>
      <c r="B39" s="17"/>
      <c r="C39" s="17"/>
      <c r="D39" s="17"/>
      <c r="E39" s="17"/>
      <c r="F39" s="12"/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730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730</v>
      </c>
      <c r="E42" s="10"/>
      <c r="F42" s="10"/>
    </row>
    <row r="43" spans="1:6" ht="15" customHeight="1" x14ac:dyDescent="0.25">
      <c r="A43" s="17" t="s">
        <v>46</v>
      </c>
      <c r="B43" s="17"/>
      <c r="C43" s="17"/>
      <c r="D43" s="17"/>
      <c r="E43" s="17"/>
      <c r="F43" s="12"/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792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792</v>
      </c>
      <c r="E46" s="10"/>
      <c r="F46" s="10"/>
    </row>
    <row r="47" spans="1:6" ht="60" x14ac:dyDescent="0.25">
      <c r="A47" s="2">
        <v>29</v>
      </c>
      <c r="B47" s="5" t="s">
        <v>36</v>
      </c>
      <c r="C47" s="4" t="s">
        <v>15</v>
      </c>
      <c r="D47" s="10">
        <v>792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19.2</v>
      </c>
      <c r="E48" s="10"/>
      <c r="F48" s="10"/>
    </row>
    <row r="49" spans="1:6" ht="15" customHeight="1" x14ac:dyDescent="0.25">
      <c r="A49" s="17" t="s">
        <v>48</v>
      </c>
      <c r="B49" s="17"/>
      <c r="C49" s="17"/>
      <c r="D49" s="17"/>
      <c r="E49" s="17"/>
      <c r="F49" s="12"/>
    </row>
    <row r="50" spans="1:6" ht="30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f>53*16+45</f>
        <v>893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848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45</v>
      </c>
      <c r="E53" s="10"/>
      <c r="F53" s="10"/>
    </row>
    <row r="54" spans="1:6" ht="60" x14ac:dyDescent="0.25">
      <c r="A54" s="2">
        <v>34</v>
      </c>
      <c r="B54" s="5" t="s">
        <v>36</v>
      </c>
      <c r="C54" s="4" t="s">
        <v>15</v>
      </c>
      <c r="D54" s="10">
        <v>893</v>
      </c>
      <c r="E54" s="10"/>
      <c r="F54" s="10"/>
    </row>
    <row r="55" spans="1:6" ht="15" customHeight="1" x14ac:dyDescent="0.25">
      <c r="A55" s="17" t="s">
        <v>52</v>
      </c>
      <c r="B55" s="17"/>
      <c r="C55" s="17"/>
      <c r="D55" s="17"/>
      <c r="E55" s="17"/>
      <c r="F55" s="12"/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ht="15" customHeight="1" x14ac:dyDescent="0.25">
      <c r="A58" s="17" t="s">
        <v>54</v>
      </c>
      <c r="B58" s="17"/>
      <c r="C58" s="17"/>
      <c r="D58" s="17"/>
      <c r="E58" s="17"/>
      <c r="F58" s="12"/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45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ht="15" customHeight="1" x14ac:dyDescent="0.25">
      <c r="A62" s="17" t="s">
        <v>57</v>
      </c>
      <c r="B62" s="17"/>
      <c r="C62" s="17"/>
      <c r="D62" s="17"/>
      <c r="E62" s="17"/>
      <c r="F62" s="12"/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30" x14ac:dyDescent="0.25">
      <c r="A64" s="2">
        <v>38</v>
      </c>
      <c r="B64" s="5" t="s">
        <v>63</v>
      </c>
      <c r="C64" s="4" t="s">
        <v>30</v>
      </c>
      <c r="D64" s="10">
        <v>1320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1320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510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175.32</v>
      </c>
      <c r="E68" s="10"/>
      <c r="F68" s="10"/>
    </row>
    <row r="69" spans="1:6" ht="15" customHeight="1" x14ac:dyDescent="0.25">
      <c r="A69" s="17" t="s">
        <v>62</v>
      </c>
      <c r="B69" s="17"/>
      <c r="C69" s="17"/>
      <c r="D69" s="17"/>
      <c r="E69" s="17"/>
      <c r="F69" s="12"/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0</v>
      </c>
      <c r="E72" s="10"/>
      <c r="F72" s="10"/>
    </row>
    <row r="73" spans="1:6" ht="15" customHeight="1" x14ac:dyDescent="0.25">
      <c r="A73" s="17" t="s">
        <v>72</v>
      </c>
      <c r="B73" s="17"/>
      <c r="C73" s="17"/>
      <c r="D73" s="17"/>
      <c r="E73" s="17"/>
      <c r="F73" s="12"/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2000</v>
      </c>
      <c r="E75" s="10"/>
      <c r="F75" s="10"/>
    </row>
    <row r="76" spans="1:6" ht="30" x14ac:dyDescent="0.25">
      <c r="A76" s="2">
        <v>46</v>
      </c>
      <c r="B76" s="5" t="s">
        <v>75</v>
      </c>
      <c r="C76" s="4" t="s">
        <v>29</v>
      </c>
      <c r="D76" s="10">
        <v>0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0</v>
      </c>
      <c r="E77" s="10"/>
      <c r="F77" s="10"/>
    </row>
    <row r="78" spans="1:6" ht="15" customHeight="1" x14ac:dyDescent="0.25">
      <c r="A78" s="17" t="s">
        <v>73</v>
      </c>
      <c r="B78" s="17"/>
      <c r="C78" s="17"/>
      <c r="D78" s="17"/>
      <c r="E78" s="17"/>
      <c r="F78" s="12"/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30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ht="30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ht="30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ht="30" x14ac:dyDescent="0.25">
      <c r="A87" s="2">
        <v>55</v>
      </c>
      <c r="B87" s="5" t="s">
        <v>86</v>
      </c>
      <c r="C87" s="4" t="s">
        <v>29</v>
      </c>
      <c r="D87" s="10">
        <v>0</v>
      </c>
      <c r="E87" s="10"/>
      <c r="F87" s="10"/>
    </row>
    <row r="88" spans="1:6" ht="15" customHeight="1" x14ac:dyDescent="0.25">
      <c r="A88" s="17" t="s">
        <v>78</v>
      </c>
      <c r="B88" s="17"/>
      <c r="C88" s="17"/>
      <c r="D88" s="17"/>
      <c r="E88" s="17"/>
      <c r="F88" s="12"/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0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0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0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0</v>
      </c>
      <c r="E94" s="10"/>
      <c r="F94" s="10"/>
    </row>
    <row r="95" spans="1:6" ht="15" customHeight="1" x14ac:dyDescent="0.25">
      <c r="A95" s="17" t="s">
        <v>88</v>
      </c>
      <c r="B95" s="17"/>
      <c r="C95" s="17"/>
      <c r="D95" s="17"/>
      <c r="E95" s="17"/>
      <c r="F95" s="12"/>
    </row>
    <row r="96" spans="1:6" ht="15" customHeight="1" x14ac:dyDescent="0.25">
      <c r="A96" s="18" t="s">
        <v>95</v>
      </c>
      <c r="B96" s="18"/>
      <c r="C96" s="18"/>
      <c r="D96" s="18"/>
      <c r="E96" s="18"/>
      <c r="F96" s="13"/>
    </row>
    <row r="97" spans="1:6" ht="15" customHeight="1" x14ac:dyDescent="0.25">
      <c r="A97" s="18" t="s">
        <v>96</v>
      </c>
      <c r="B97" s="18"/>
      <c r="C97" s="18"/>
      <c r="D97" s="18"/>
      <c r="E97" s="18"/>
      <c r="F97" s="13"/>
    </row>
    <row r="98" spans="1:6" ht="15" customHeight="1" x14ac:dyDescent="0.25">
      <c r="A98" s="18" t="s">
        <v>97</v>
      </c>
      <c r="B98" s="18"/>
      <c r="C98" s="18"/>
      <c r="D98" s="18"/>
      <c r="E98" s="18"/>
      <c r="F98" s="13"/>
    </row>
  </sheetData>
  <mergeCells count="25">
    <mergeCell ref="A73:E73"/>
    <mergeCell ref="A78:E78"/>
    <mergeCell ref="A17:E17"/>
    <mergeCell ref="A26:E26"/>
    <mergeCell ref="A32:E32"/>
    <mergeCell ref="A39:E39"/>
    <mergeCell ref="A43:E43"/>
    <mergeCell ref="A49:E49"/>
    <mergeCell ref="A1:F2"/>
    <mergeCell ref="A55:E55"/>
    <mergeCell ref="A58:E58"/>
    <mergeCell ref="A62:E62"/>
    <mergeCell ref="A69:E69"/>
    <mergeCell ref="A3:F4"/>
    <mergeCell ref="A6:A7"/>
    <mergeCell ref="B6:B7"/>
    <mergeCell ref="C6:C7"/>
    <mergeCell ref="D6:D7"/>
    <mergeCell ref="E6:E7"/>
    <mergeCell ref="F6:F7"/>
    <mergeCell ref="A88:E88"/>
    <mergeCell ref="A95:E95"/>
    <mergeCell ref="A96:E96"/>
    <mergeCell ref="A97:E97"/>
    <mergeCell ref="A98:E9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topLeftCell="A79" workbookViewId="0">
      <selection activeCell="E90" sqref="E90:E94"/>
    </sheetView>
  </sheetViews>
  <sheetFormatPr defaultRowHeight="15" x14ac:dyDescent="0.25"/>
  <cols>
    <col min="1" max="1" width="5.5703125" customWidth="1"/>
    <col min="2" max="2" width="45.85546875" customWidth="1"/>
    <col min="5" max="5" width="18.28515625" customWidth="1"/>
    <col min="6" max="6" width="18.1406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99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ht="1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0.61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300</v>
      </c>
      <c r="E11" s="10"/>
      <c r="F11" s="11"/>
    </row>
    <row r="12" spans="1:6" ht="30" x14ac:dyDescent="0.25">
      <c r="A12" s="2">
        <v>4</v>
      </c>
      <c r="B12" s="5" t="s">
        <v>14</v>
      </c>
      <c r="C12" s="4" t="s">
        <v>13</v>
      </c>
      <c r="D12" s="10">
        <v>220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32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6054</v>
      </c>
      <c r="E14" s="10"/>
      <c r="F14" s="11"/>
    </row>
    <row r="15" spans="1:6" ht="75" x14ac:dyDescent="0.25">
      <c r="A15" s="2">
        <v>7</v>
      </c>
      <c r="B15" s="5" t="s">
        <v>18</v>
      </c>
      <c r="C15" s="4" t="s">
        <v>13</v>
      </c>
      <c r="D15" s="10">
        <v>2194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3900</v>
      </c>
      <c r="E16" s="10"/>
      <c r="F16" s="11"/>
    </row>
    <row r="17" spans="1:6" ht="15" customHeight="1" x14ac:dyDescent="0.25">
      <c r="A17" s="17" t="s">
        <v>7</v>
      </c>
      <c r="B17" s="17"/>
      <c r="C17" s="17"/>
      <c r="D17" s="17"/>
      <c r="E17" s="17"/>
      <c r="F17" s="6"/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3100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70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1300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920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647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657</v>
      </c>
      <c r="E25" s="10"/>
      <c r="F25" s="10"/>
    </row>
    <row r="26" spans="1:6" ht="15" customHeight="1" x14ac:dyDescent="0.25">
      <c r="A26" s="17" t="s">
        <v>21</v>
      </c>
      <c r="B26" s="17"/>
      <c r="C26" s="17"/>
      <c r="D26" s="17"/>
      <c r="E26" s="17"/>
      <c r="F26" s="12"/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3240</v>
      </c>
      <c r="E28" s="10"/>
      <c r="F28" s="10"/>
    </row>
    <row r="29" spans="1:6" ht="45" x14ac:dyDescent="0.25">
      <c r="A29" s="9">
        <v>17</v>
      </c>
      <c r="B29" s="5" t="s">
        <v>38</v>
      </c>
      <c r="C29" s="4" t="s">
        <v>15</v>
      </c>
      <c r="D29" s="10">
        <v>3240</v>
      </c>
      <c r="E29" s="10"/>
      <c r="F29" s="10"/>
    </row>
    <row r="30" spans="1:6" ht="60" x14ac:dyDescent="0.25">
      <c r="A30" s="9">
        <v>18</v>
      </c>
      <c r="B30" s="5" t="s">
        <v>36</v>
      </c>
      <c r="C30" s="4" t="s">
        <v>15</v>
      </c>
      <c r="D30" s="10">
        <v>2520</v>
      </c>
      <c r="E30" s="10"/>
      <c r="F30" s="10"/>
    </row>
    <row r="31" spans="1:6" ht="60" x14ac:dyDescent="0.25">
      <c r="A31" s="9">
        <v>19</v>
      </c>
      <c r="B31" s="5" t="s">
        <v>37</v>
      </c>
      <c r="C31" s="4" t="s">
        <v>15</v>
      </c>
      <c r="D31" s="10">
        <v>900</v>
      </c>
      <c r="E31" s="10"/>
      <c r="F31" s="10"/>
    </row>
    <row r="32" spans="1:6" ht="15" customHeight="1" x14ac:dyDescent="0.25">
      <c r="A32" s="17" t="s">
        <v>32</v>
      </c>
      <c r="B32" s="17"/>
      <c r="C32" s="17"/>
      <c r="D32" s="17"/>
      <c r="E32" s="17"/>
      <c r="F32" s="12"/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1185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1185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1185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1185</v>
      </c>
      <c r="E37" s="10"/>
      <c r="F37" s="10"/>
    </row>
    <row r="38" spans="1:6" ht="30" x14ac:dyDescent="0.25">
      <c r="A38" s="9">
        <v>24</v>
      </c>
      <c r="B38" s="5" t="s">
        <v>42</v>
      </c>
      <c r="C38" s="4" t="s">
        <v>15</v>
      </c>
      <c r="D38" s="10">
        <v>1185</v>
      </c>
      <c r="E38" s="10"/>
      <c r="F38" s="10"/>
    </row>
    <row r="39" spans="1:6" ht="15" customHeight="1" x14ac:dyDescent="0.25">
      <c r="A39" s="17" t="s">
        <v>34</v>
      </c>
      <c r="B39" s="17"/>
      <c r="C39" s="17"/>
      <c r="D39" s="17"/>
      <c r="E39" s="17"/>
      <c r="F39" s="12"/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600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600</v>
      </c>
      <c r="E42" s="10"/>
      <c r="F42" s="10"/>
    </row>
    <row r="43" spans="1:6" ht="15" customHeight="1" x14ac:dyDescent="0.25">
      <c r="A43" s="17" t="s">
        <v>46</v>
      </c>
      <c r="B43" s="17"/>
      <c r="C43" s="17"/>
      <c r="D43" s="17"/>
      <c r="E43" s="17"/>
      <c r="F43" s="12"/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850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850</v>
      </c>
      <c r="E46" s="10"/>
      <c r="F46" s="10"/>
    </row>
    <row r="47" spans="1:6" ht="60" x14ac:dyDescent="0.25">
      <c r="A47" s="2">
        <v>29</v>
      </c>
      <c r="B47" s="5" t="s">
        <v>36</v>
      </c>
      <c r="C47" s="4" t="s">
        <v>15</v>
      </c>
      <c r="D47" s="10">
        <v>850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28.8</v>
      </c>
      <c r="E48" s="10"/>
      <c r="F48" s="10"/>
    </row>
    <row r="49" spans="1:6" ht="15" customHeight="1" x14ac:dyDescent="0.25">
      <c r="A49" s="17" t="s">
        <v>48</v>
      </c>
      <c r="B49" s="17"/>
      <c r="C49" s="17"/>
      <c r="D49" s="17"/>
      <c r="E49" s="17"/>
      <c r="F49" s="12"/>
    </row>
    <row r="50" spans="1:6" ht="30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v>953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853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170</v>
      </c>
      <c r="E53" s="10"/>
      <c r="F53" s="10"/>
    </row>
    <row r="54" spans="1:6" ht="60" x14ac:dyDescent="0.25">
      <c r="A54" s="2">
        <v>34</v>
      </c>
      <c r="B54" s="5" t="s">
        <v>36</v>
      </c>
      <c r="C54" s="4" t="s">
        <v>15</v>
      </c>
      <c r="D54" s="10">
        <v>953</v>
      </c>
      <c r="E54" s="10"/>
      <c r="F54" s="10"/>
    </row>
    <row r="55" spans="1:6" ht="15" customHeight="1" x14ac:dyDescent="0.25">
      <c r="A55" s="17" t="s">
        <v>52</v>
      </c>
      <c r="B55" s="17"/>
      <c r="C55" s="17"/>
      <c r="D55" s="17"/>
      <c r="E55" s="17"/>
      <c r="F55" s="12"/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ht="15" customHeight="1" x14ac:dyDescent="0.25">
      <c r="A58" s="17" t="s">
        <v>54</v>
      </c>
      <c r="B58" s="17"/>
      <c r="C58" s="17"/>
      <c r="D58" s="17"/>
      <c r="E58" s="17"/>
      <c r="F58" s="12"/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45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ht="15" customHeight="1" x14ac:dyDescent="0.25">
      <c r="A62" s="17" t="s">
        <v>57</v>
      </c>
      <c r="B62" s="17"/>
      <c r="C62" s="17"/>
      <c r="D62" s="17"/>
      <c r="E62" s="17"/>
      <c r="F62" s="12"/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30" x14ac:dyDescent="0.25">
      <c r="A64" s="2">
        <v>38</v>
      </c>
      <c r="B64" s="5" t="s">
        <v>63</v>
      </c>
      <c r="C64" s="4" t="s">
        <v>30</v>
      </c>
      <c r="D64" s="10">
        <v>1415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1425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618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20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167.73</v>
      </c>
      <c r="E68" s="10"/>
      <c r="F68" s="10"/>
    </row>
    <row r="69" spans="1:6" ht="15" customHeight="1" x14ac:dyDescent="0.25">
      <c r="A69" s="17" t="s">
        <v>62</v>
      </c>
      <c r="B69" s="17"/>
      <c r="C69" s="17"/>
      <c r="D69" s="17"/>
      <c r="E69" s="17"/>
      <c r="F69" s="12"/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40</v>
      </c>
      <c r="E72" s="10"/>
      <c r="F72" s="10"/>
    </row>
    <row r="73" spans="1:6" ht="15" customHeight="1" x14ac:dyDescent="0.25">
      <c r="A73" s="17" t="s">
        <v>72</v>
      </c>
      <c r="B73" s="17"/>
      <c r="C73" s="17"/>
      <c r="D73" s="17"/>
      <c r="E73" s="17"/>
      <c r="F73" s="12"/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2000</v>
      </c>
      <c r="E75" s="10"/>
      <c r="F75" s="10"/>
    </row>
    <row r="76" spans="1:6" ht="30" x14ac:dyDescent="0.25">
      <c r="A76" s="2">
        <v>46</v>
      </c>
      <c r="B76" s="5" t="s">
        <v>75</v>
      </c>
      <c r="C76" s="4" t="s">
        <v>29</v>
      </c>
      <c r="D76" s="10">
        <v>1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1</v>
      </c>
      <c r="E77" s="10"/>
      <c r="F77" s="10"/>
    </row>
    <row r="78" spans="1:6" ht="15" customHeight="1" x14ac:dyDescent="0.25">
      <c r="A78" s="17" t="s">
        <v>73</v>
      </c>
      <c r="B78" s="17"/>
      <c r="C78" s="17"/>
      <c r="D78" s="17"/>
      <c r="E78" s="17"/>
      <c r="F78" s="12"/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30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ht="30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ht="30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ht="30" x14ac:dyDescent="0.25">
      <c r="A87" s="2">
        <v>55</v>
      </c>
      <c r="B87" s="5" t="s">
        <v>86</v>
      </c>
      <c r="C87" s="4" t="s">
        <v>29</v>
      </c>
      <c r="D87" s="10">
        <v>1</v>
      </c>
      <c r="E87" s="10"/>
      <c r="F87" s="10"/>
    </row>
    <row r="88" spans="1:6" ht="15" customHeight="1" x14ac:dyDescent="0.25">
      <c r="A88" s="17" t="s">
        <v>78</v>
      </c>
      <c r="B88" s="17"/>
      <c r="C88" s="17"/>
      <c r="D88" s="17"/>
      <c r="E88" s="17"/>
      <c r="F88" s="12"/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35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2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7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155</v>
      </c>
      <c r="E94" s="10"/>
      <c r="F94" s="10"/>
    </row>
    <row r="95" spans="1:6" ht="15" customHeight="1" x14ac:dyDescent="0.25">
      <c r="A95" s="17" t="s">
        <v>88</v>
      </c>
      <c r="B95" s="17"/>
      <c r="C95" s="17"/>
      <c r="D95" s="17"/>
      <c r="E95" s="17"/>
      <c r="F95" s="12"/>
    </row>
    <row r="96" spans="1:6" ht="15" customHeight="1" x14ac:dyDescent="0.25">
      <c r="A96" s="18" t="s">
        <v>95</v>
      </c>
      <c r="B96" s="18"/>
      <c r="C96" s="18"/>
      <c r="D96" s="18"/>
      <c r="E96" s="18"/>
      <c r="F96" s="13"/>
    </row>
    <row r="97" spans="1:6" ht="15" customHeight="1" x14ac:dyDescent="0.25">
      <c r="A97" s="18" t="s">
        <v>96</v>
      </c>
      <c r="B97" s="18"/>
      <c r="C97" s="18"/>
      <c r="D97" s="18"/>
      <c r="E97" s="18"/>
      <c r="F97" s="13"/>
    </row>
    <row r="98" spans="1:6" ht="15" customHeight="1" x14ac:dyDescent="0.25">
      <c r="A98" s="18" t="s">
        <v>97</v>
      </c>
      <c r="B98" s="18"/>
      <c r="C98" s="18"/>
      <c r="D98" s="18"/>
      <c r="E98" s="18"/>
      <c r="F98" s="13"/>
    </row>
  </sheetData>
  <mergeCells count="25">
    <mergeCell ref="A73:E73"/>
    <mergeCell ref="A78:E78"/>
    <mergeCell ref="A17:E17"/>
    <mergeCell ref="A26:E26"/>
    <mergeCell ref="A32:E32"/>
    <mergeCell ref="A39:E39"/>
    <mergeCell ref="A43:E43"/>
    <mergeCell ref="A49:E49"/>
    <mergeCell ref="A1:F2"/>
    <mergeCell ref="A55:E55"/>
    <mergeCell ref="A58:E58"/>
    <mergeCell ref="A62:E62"/>
    <mergeCell ref="A69:E69"/>
    <mergeCell ref="A3:F4"/>
    <mergeCell ref="A6:A7"/>
    <mergeCell ref="B6:B7"/>
    <mergeCell ref="C6:C7"/>
    <mergeCell ref="D6:D7"/>
    <mergeCell ref="E6:E7"/>
    <mergeCell ref="F6:F7"/>
    <mergeCell ref="A88:E88"/>
    <mergeCell ref="A95:E95"/>
    <mergeCell ref="A96:E96"/>
    <mergeCell ref="A97:E97"/>
    <mergeCell ref="A98:E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Porzeczkowa</vt:lpstr>
      <vt:lpstr>Witosa</vt:lpstr>
      <vt:lpstr>Robotnicza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Rzeszutek Marek</cp:lastModifiedBy>
  <dcterms:created xsi:type="dcterms:W3CDTF">2022-10-10T17:29:41Z</dcterms:created>
  <dcterms:modified xsi:type="dcterms:W3CDTF">2022-10-28T08:53:16Z</dcterms:modified>
</cp:coreProperties>
</file>